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6384" windowHeight="8192" activeTab="2"/>
  </bookViews>
  <sheets>
    <sheet name="Calculo certificado salarial 1" sheetId="1" r:id="rId1"/>
    <sheet name="Calculo certificado salarial 2" sheetId="2" r:id="rId2"/>
    <sheet name="ejemplo cumplimenta para GIA" sheetId="3" r:id="rId3"/>
  </sheets>
  <definedNames>
    <definedName name="_xlnm.Print_Titles" localSheetId="0">'Calculo certificado salarial 1'!$19:$19</definedName>
    <definedName name="_xlnm.Print_Titles" localSheetId="1">'Calculo certificado salarial 2'!$19:$19</definedName>
  </definedNames>
  <calcPr fullCalcOnLoad="1"/>
</workbook>
</file>

<file path=xl/sharedStrings.xml><?xml version="1.0" encoding="utf-8"?>
<sst xmlns="http://schemas.openxmlformats.org/spreadsheetml/2006/main" count="133" uniqueCount="79">
  <si>
    <t>CERTIFICACIÓN SALARIAL</t>
  </si>
  <si>
    <t>CALCULO E IMPUTACIÓN DE COSTES PERSONAL INTERNO POR UNA ENTIDAD BENEFICIARIA 2011/2012/2013</t>
  </si>
  <si>
    <r>
      <t>ENTIDAD BENEFICIARIA :_______________________________________REFERENCIA:  "</t>
    </r>
    <r>
      <rPr>
        <u val="single"/>
        <sz val="14"/>
        <rFont val="Arial"/>
        <family val="2"/>
      </rPr>
      <t>UNIDADP1"</t>
    </r>
  </si>
  <si>
    <t>D.____________________________________________________________</t>
  </si>
  <si>
    <r>
      <t xml:space="preserve">como representante legal de </t>
    </r>
    <r>
      <rPr>
        <sz val="6"/>
        <rFont val="Arial"/>
        <family val="2"/>
      </rPr>
      <t>(ENTIDAD BENEFICIARIA)</t>
    </r>
    <r>
      <rPr>
        <sz val="8"/>
        <rFont val="Arial"/>
        <family val="2"/>
      </rPr>
      <t>_________________________________________ con CIF________________</t>
    </r>
  </si>
  <si>
    <t>ACREDITA ANTE EL SERVICIO VALENCIANO DE EMPLEO Y FORMACIÓN:</t>
  </si>
  <si>
    <t>que las retribuciones íntegras anuales para cada trabajador, así como la seguridad social a cargo de la empresa, imputables al Expte. : ____________</t>
  </si>
  <si>
    <t xml:space="preserve"> son las que se detallan a continuación:</t>
  </si>
  <si>
    <t xml:space="preserve"> CALCULO DE COSTE HORA A PARTIR DE DATOS DE 2011, 2012 Y 2013 DE CADA TRABAJADOR A IMPUTAR</t>
  </si>
  <si>
    <t xml:space="preserve">CALCULOS PARA "UNIDADP1" </t>
  </si>
  <si>
    <t>Cálculo coste hora 2011</t>
  </si>
  <si>
    <t>Cálculo coste hora 2012</t>
  </si>
  <si>
    <t>Cálculo coste hora 2013</t>
  </si>
  <si>
    <t>COSTE HORA 2011</t>
  </si>
  <si>
    <t>COSTE HORA 2012</t>
  </si>
  <si>
    <t>COSTE HORA 2013</t>
  </si>
  <si>
    <t>Coste hora medio s/ratio</t>
  </si>
  <si>
    <t>Nº DE HORAS IMPUTADAS A LA TOTALIDAD DEL CONTRATO PROGRAMA (1)</t>
  </si>
  <si>
    <t>COSTE IMPUTADO A LA TOTALIDAD DEL CONTRATO PROGRAMA (1)</t>
  </si>
  <si>
    <t>Nombre y apellidos</t>
  </si>
  <si>
    <t>Nif</t>
  </si>
  <si>
    <t>Salario bruto 2011</t>
  </si>
  <si>
    <t>Bases S. Social 2011(12 meses)</t>
  </si>
  <si>
    <t>Coste S.S. Emp.2011</t>
  </si>
  <si>
    <t>Coste anual empresa 2011</t>
  </si>
  <si>
    <t>Nº horas Convenio 2011</t>
  </si>
  <si>
    <t>Salario bruto 2012</t>
  </si>
  <si>
    <t>Bases S. Social 2012(12 meses)</t>
  </si>
  <si>
    <t>Coste S.S. Emp.2012</t>
  </si>
  <si>
    <t>Coste anual empresa 2012</t>
  </si>
  <si>
    <t>Nº horas Convenio 2012</t>
  </si>
  <si>
    <t>Salario bruto 2013</t>
  </si>
  <si>
    <t>Bases S. Social 2013(12 meses)</t>
  </si>
  <si>
    <t>Coste S.S. Emp.2013</t>
  </si>
  <si>
    <t>Coste anual empresa 2013</t>
  </si>
  <si>
    <t>Nº horas Convenio 2013</t>
  </si>
  <si>
    <t>A</t>
  </si>
  <si>
    <t>B</t>
  </si>
  <si>
    <t>C</t>
  </si>
  <si>
    <t>D</t>
  </si>
  <si>
    <t>E</t>
  </si>
  <si>
    <t>F</t>
  </si>
  <si>
    <t>(1) CUMPLIMENTAR SÓLO CUANDO SE VA A APLICAR UN COSTE PROMEDIO EN DOCUMENTO GIA</t>
  </si>
  <si>
    <t>COSTE/HORA PROMEDIO PARA "UNIDADP1" (A/B)</t>
  </si>
  <si>
    <t>FECHA, FIRMA Y SELLO</t>
  </si>
  <si>
    <r>
      <t>ENTIDAD BENEFICIARIA :_______________________________________REFERENCIA:  "</t>
    </r>
    <r>
      <rPr>
        <u val="single"/>
        <sz val="14"/>
        <rFont val="Arial"/>
        <family val="2"/>
      </rPr>
      <t>UNIDADP2"</t>
    </r>
  </si>
  <si>
    <t xml:space="preserve">CALCULOS PARA "UNIDADP2" </t>
  </si>
  <si>
    <t>Cálculo coste hora 2007</t>
  </si>
  <si>
    <t>Cálculo coste hora 2008</t>
  </si>
  <si>
    <t>Cálculo coste hora 2009</t>
  </si>
  <si>
    <t>COSTE/HORA PROMEDIO PARA "UNIDADP2" (A/B)</t>
  </si>
  <si>
    <t xml:space="preserve">EJEMPLO </t>
  </si>
  <si>
    <t>ASIGNACIÓN  DE TODOS LOS COSTES DEL PERSONAL INTERNO  COMO UNIDAD PROMEDIO GESTIÓN: "UNIDADP1, UNIDADP2, ..."</t>
  </si>
  <si>
    <t>Nº LINEA</t>
  </si>
  <si>
    <t>ACCIÓN Nº</t>
  </si>
  <si>
    <t>GRUPO</t>
  </si>
  <si>
    <t>REFERENCIA</t>
  </si>
  <si>
    <t>CIF BENEFICIARIA</t>
  </si>
  <si>
    <t>NOMBRE Y APELLIDOS</t>
  </si>
  <si>
    <t>N.I.F.</t>
  </si>
  <si>
    <t>COSTE ANUAL PARA LA EMPRESA (A)</t>
  </si>
  <si>
    <t>Nº DE HORAS TRABAJADAS(B)</t>
  </si>
  <si>
    <t>COSTE HORA TRABAJADOR (A/B AUTOMÁTICO)</t>
  </si>
  <si>
    <t>HORAS IMPUTADAS</t>
  </si>
  <si>
    <t>APOYO, GESTIÓN, EJECUCIÓN</t>
  </si>
  <si>
    <t>XXXXXXXX</t>
  </si>
  <si>
    <t>UNIDADP1</t>
  </si>
  <si>
    <t>TODOS</t>
  </si>
  <si>
    <t>YYYYYY</t>
  </si>
  <si>
    <t>UNIDADP2</t>
  </si>
  <si>
    <t>Total de nº de horas imputadas debe ser igual a nº de horas trabajadas para cada Entidad que imputa estos costes (B)</t>
  </si>
  <si>
    <t xml:space="preserve">* TODOS LOS CALCULOS DESCRITOS DEBERÁN REALIZARSE INDEPENDIENTEMENTE PARA CADA ENTIDAD BENEFICIARIA QUE IMPUTE COSTES INTERNOS DE PERSONAL EN GIA </t>
  </si>
  <si>
    <t>Y DESPUES REPARTIRLOS ENTRE LAS DISTINTAS ACCIONES COMO "UNIDADP1, UNIDADP2, ..."</t>
  </si>
  <si>
    <t>NOTA :</t>
  </si>
  <si>
    <t xml:space="preserve"> Se imputarán por acción o grupo  las horas de dedicación estimadas hasta sumar las horas totales B y el coste salarial A de forma que se obtiene el </t>
  </si>
  <si>
    <t>coste/hora medio del equipo que se multiplica por las horas imputadas por línea.</t>
  </si>
  <si>
    <t xml:space="preserve">En el caso de que a la hora de grabar los datos , la cifra de Horas Trabajadas (B) supere el límite de cuatro dígitos enteros establecido en la aplicación, deberá </t>
  </si>
  <si>
    <t xml:space="preserve">reducir en uno o mas decimales esta cifra (B) y de la misma forma la de Coste Anual (A) de forma que el ratio de Coste/hora Trabajador (A/B) coincida con el obtenido </t>
  </si>
  <si>
    <t>en la hoja de cálculo (ver instrucciones)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</si>
</sst>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* #,##0.00_);_(* \(#,##0.00\);_(* \-??_);_(@_)"/>
    <numFmt numFmtId="166" formatCode="#,##0"/>
    <numFmt numFmtId="167" formatCode="#,##0.00"/>
    <numFmt numFmtId="168" formatCode="_-* #,##0.00\ _€_-;\-* #,##0.00\ _€_-;_-* \-??\ _€_-;_-@_-"/>
  </numFmts>
  <fonts count="14">
    <font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14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color indexed="8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92">
    <xf numFmtId="164" fontId="0" fillId="0" borderId="0" xfId="0" applyAlignment="1">
      <alignment/>
    </xf>
    <xf numFmtId="166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0" fillId="0" borderId="0" xfId="0" applyAlignment="1">
      <alignment/>
    </xf>
    <xf numFmtId="164" fontId="1" fillId="0" borderId="0" xfId="0" applyFont="1" applyAlignment="1">
      <alignment/>
    </xf>
    <xf numFmtId="166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6" fontId="0" fillId="0" borderId="0" xfId="0" applyNumberFormat="1" applyAlignment="1">
      <alignment/>
    </xf>
    <xf numFmtId="166" fontId="2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6" fontId="3" fillId="0" borderId="0" xfId="0" applyNumberFormat="1" applyFont="1" applyAlignment="1">
      <alignment/>
    </xf>
    <xf numFmtId="164" fontId="6" fillId="0" borderId="0" xfId="0" applyFont="1" applyAlignment="1">
      <alignment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left"/>
    </xf>
    <xf numFmtId="164" fontId="0" fillId="0" borderId="0" xfId="0" applyBorder="1" applyAlignment="1">
      <alignment/>
    </xf>
    <xf numFmtId="164" fontId="3" fillId="0" borderId="0" xfId="0" applyFont="1" applyAlignment="1">
      <alignment/>
    </xf>
    <xf numFmtId="164" fontId="7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7" fillId="0" borderId="0" xfId="0" applyFont="1" applyBorder="1" applyAlignment="1">
      <alignment vertical="center" wrapText="1"/>
    </xf>
    <xf numFmtId="164" fontId="0" fillId="0" borderId="2" xfId="0" applyBorder="1" applyAlignment="1">
      <alignment/>
    </xf>
    <xf numFmtId="166" fontId="6" fillId="2" borderId="1" xfId="0" applyNumberFormat="1" applyFont="1" applyFill="1" applyBorder="1" applyAlignment="1">
      <alignment horizontal="center" vertical="center" wrapText="1"/>
    </xf>
    <xf numFmtId="166" fontId="6" fillId="2" borderId="3" xfId="0" applyNumberFormat="1" applyFont="1" applyFill="1" applyBorder="1" applyAlignment="1">
      <alignment horizontal="center" vertical="center" wrapText="1"/>
    </xf>
    <xf numFmtId="164" fontId="6" fillId="0" borderId="4" xfId="0" applyFont="1" applyBorder="1" applyAlignment="1">
      <alignment horizontal="center" wrapText="1"/>
    </xf>
    <xf numFmtId="164" fontId="6" fillId="0" borderId="3" xfId="0" applyFont="1" applyBorder="1" applyAlignment="1">
      <alignment horizontal="center" wrapText="1"/>
    </xf>
    <xf numFmtId="164" fontId="6" fillId="2" borderId="5" xfId="0" applyFont="1" applyFill="1" applyBorder="1" applyAlignment="1">
      <alignment horizontal="center" vertical="center"/>
    </xf>
    <xf numFmtId="164" fontId="6" fillId="2" borderId="6" xfId="0" applyFont="1" applyFill="1" applyBorder="1" applyAlignment="1">
      <alignment horizontal="center" vertical="center"/>
    </xf>
    <xf numFmtId="166" fontId="6" fillId="2" borderId="7" xfId="0" applyNumberFormat="1" applyFont="1" applyFill="1" applyBorder="1" applyAlignment="1">
      <alignment horizontal="center" vertical="center" wrapText="1"/>
    </xf>
    <xf numFmtId="166" fontId="6" fillId="2" borderId="8" xfId="0" applyNumberFormat="1" applyFont="1" applyFill="1" applyBorder="1" applyAlignment="1">
      <alignment horizontal="center" vertical="center" wrapText="1"/>
    </xf>
    <xf numFmtId="166" fontId="6" fillId="2" borderId="9" xfId="0" applyNumberFormat="1" applyFont="1" applyFill="1" applyBorder="1" applyAlignment="1">
      <alignment horizontal="center" vertical="center" wrapText="1"/>
    </xf>
    <xf numFmtId="166" fontId="6" fillId="2" borderId="5" xfId="0" applyNumberFormat="1" applyFont="1" applyFill="1" applyBorder="1" applyAlignment="1">
      <alignment horizontal="center" vertical="center" wrapText="1"/>
    </xf>
    <xf numFmtId="164" fontId="0" fillId="0" borderId="0" xfId="0" applyAlignment="1">
      <alignment vertical="center"/>
    </xf>
    <xf numFmtId="164" fontId="2" fillId="0" borderId="10" xfId="0" applyFont="1" applyBorder="1" applyAlignment="1">
      <alignment/>
    </xf>
    <xf numFmtId="164" fontId="2" fillId="0" borderId="8" xfId="0" applyFont="1" applyBorder="1" applyAlignment="1">
      <alignment horizontal="right"/>
    </xf>
    <xf numFmtId="167" fontId="2" fillId="3" borderId="11" xfId="15" applyNumberFormat="1" applyFont="1" applyFill="1" applyBorder="1" applyAlignment="1" applyProtection="1">
      <alignment/>
      <protection locked="0"/>
    </xf>
    <xf numFmtId="167" fontId="2" fillId="3" borderId="8" xfId="15" applyNumberFormat="1" applyFont="1" applyFill="1" applyBorder="1" applyAlignment="1" applyProtection="1">
      <alignment/>
      <protection locked="0"/>
    </xf>
    <xf numFmtId="167" fontId="9" fillId="4" borderId="8" xfId="15" applyNumberFormat="1" applyFont="1" applyFill="1" applyBorder="1" applyAlignment="1" applyProtection="1">
      <alignment/>
      <protection locked="0"/>
    </xf>
    <xf numFmtId="166" fontId="9" fillId="4" borderId="8" xfId="15" applyNumberFormat="1" applyFont="1" applyFill="1" applyBorder="1" applyAlignment="1" applyProtection="1">
      <alignment/>
      <protection locked="0"/>
    </xf>
    <xf numFmtId="167" fontId="9" fillId="4" borderId="8" xfId="20" applyNumberFormat="1" applyFont="1" applyFill="1" applyBorder="1" applyAlignment="1" applyProtection="1">
      <alignment/>
      <protection locked="0"/>
    </xf>
    <xf numFmtId="165" fontId="9" fillId="4" borderId="8" xfId="15" applyFont="1" applyFill="1" applyBorder="1" applyAlignment="1" applyProtection="1">
      <alignment/>
      <protection/>
    </xf>
    <xf numFmtId="168" fontId="0" fillId="0" borderId="12" xfId="0" applyNumberFormat="1" applyBorder="1" applyAlignment="1">
      <alignment/>
    </xf>
    <xf numFmtId="164" fontId="2" fillId="0" borderId="13" xfId="0" applyFont="1" applyBorder="1" applyAlignment="1">
      <alignment horizontal="right"/>
    </xf>
    <xf numFmtId="167" fontId="2" fillId="3" borderId="13" xfId="15" applyNumberFormat="1" applyFont="1" applyFill="1" applyBorder="1" applyAlignment="1" applyProtection="1">
      <alignment/>
      <protection locked="0"/>
    </xf>
    <xf numFmtId="167" fontId="9" fillId="4" borderId="13" xfId="15" applyNumberFormat="1" applyFont="1" applyFill="1" applyBorder="1" applyAlignment="1" applyProtection="1">
      <alignment/>
      <protection locked="0"/>
    </xf>
    <xf numFmtId="166" fontId="9" fillId="4" borderId="13" xfId="15" applyNumberFormat="1" applyFont="1" applyFill="1" applyBorder="1" applyAlignment="1" applyProtection="1">
      <alignment/>
      <protection locked="0"/>
    </xf>
    <xf numFmtId="164" fontId="2" fillId="0" borderId="14" xfId="0" applyFont="1" applyBorder="1" applyAlignment="1">
      <alignment/>
    </xf>
    <xf numFmtId="164" fontId="2" fillId="0" borderId="15" xfId="0" applyFont="1" applyBorder="1" applyAlignment="1">
      <alignment horizontal="right"/>
    </xf>
    <xf numFmtId="167" fontId="2" fillId="3" borderId="15" xfId="15" applyNumberFormat="1" applyFont="1" applyFill="1" applyBorder="1" applyAlignment="1" applyProtection="1">
      <alignment/>
      <protection locked="0"/>
    </xf>
    <xf numFmtId="167" fontId="9" fillId="4" borderId="15" xfId="15" applyNumberFormat="1" applyFont="1" applyFill="1" applyBorder="1" applyAlignment="1" applyProtection="1">
      <alignment/>
      <protection locked="0"/>
    </xf>
    <xf numFmtId="166" fontId="9" fillId="4" borderId="15" xfId="15" applyNumberFormat="1" applyFont="1" applyFill="1" applyBorder="1" applyAlignment="1" applyProtection="1">
      <alignment/>
      <protection locked="0"/>
    </xf>
    <xf numFmtId="164" fontId="0" fillId="0" borderId="0" xfId="0" applyBorder="1" applyAlignment="1">
      <alignment horizontal="right"/>
    </xf>
    <xf numFmtId="166" fontId="0" fillId="0" borderId="0" xfId="0" applyNumberFormat="1" applyBorder="1" applyAlignment="1">
      <alignment/>
    </xf>
    <xf numFmtId="164" fontId="8" fillId="0" borderId="1" xfId="0" applyFont="1" applyBorder="1" applyAlignment="1">
      <alignment/>
    </xf>
    <xf numFmtId="167" fontId="8" fillId="0" borderId="1" xfId="0" applyNumberFormat="1" applyFont="1" applyBorder="1" applyAlignment="1">
      <alignment/>
    </xf>
    <xf numFmtId="164" fontId="8" fillId="0" borderId="16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6" fontId="6" fillId="0" borderId="0" xfId="0" applyNumberFormat="1" applyFont="1" applyBorder="1" applyAlignment="1">
      <alignment/>
    </xf>
    <xf numFmtId="166" fontId="10" fillId="0" borderId="0" xfId="0" applyNumberFormat="1" applyFont="1" applyBorder="1" applyAlignment="1">
      <alignment/>
    </xf>
    <xf numFmtId="166" fontId="11" fillId="0" borderId="17" xfId="0" applyNumberFormat="1" applyFont="1" applyBorder="1" applyAlignment="1">
      <alignment/>
    </xf>
    <xf numFmtId="166" fontId="11" fillId="0" borderId="18" xfId="0" applyNumberFormat="1" applyFont="1" applyBorder="1" applyAlignment="1">
      <alignment/>
    </xf>
    <xf numFmtId="167" fontId="0" fillId="0" borderId="1" xfId="0" applyNumberFormat="1" applyFont="1" applyBorder="1" applyAlignment="1">
      <alignment horizontal="center"/>
    </xf>
    <xf numFmtId="166" fontId="11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 horizontal="center"/>
    </xf>
    <xf numFmtId="167" fontId="9" fillId="4" borderId="13" xfId="20" applyNumberFormat="1" applyFont="1" applyFill="1" applyBorder="1" applyAlignment="1" applyProtection="1">
      <alignment/>
      <protection locked="0"/>
    </xf>
    <xf numFmtId="167" fontId="9" fillId="4" borderId="15" xfId="20" applyNumberFormat="1" applyFont="1" applyFill="1" applyBorder="1" applyAlignment="1" applyProtection="1">
      <alignment/>
      <protection locked="0"/>
    </xf>
    <xf numFmtId="164" fontId="13" fillId="0" borderId="0" xfId="0" applyFont="1" applyBorder="1" applyAlignment="1">
      <alignment/>
    </xf>
    <xf numFmtId="167" fontId="2" fillId="0" borderId="0" xfId="20" applyNumberFormat="1" applyFont="1" applyFill="1" applyBorder="1" applyAlignment="1" applyProtection="1">
      <alignment/>
      <protection/>
    </xf>
    <xf numFmtId="164" fontId="8" fillId="0" borderId="0" xfId="0" applyFont="1" applyBorder="1" applyAlignment="1">
      <alignment/>
    </xf>
    <xf numFmtId="166" fontId="8" fillId="0" borderId="19" xfId="0" applyNumberFormat="1" applyFont="1" applyBorder="1" applyAlignment="1">
      <alignment horizontal="center" wrapText="1"/>
    </xf>
    <xf numFmtId="166" fontId="8" fillId="0" borderId="20" xfId="0" applyNumberFormat="1" applyFont="1" applyBorder="1" applyAlignment="1">
      <alignment horizontal="center" wrapText="1"/>
    </xf>
    <xf numFmtId="166" fontId="0" fillId="0" borderId="0" xfId="0" applyNumberFormat="1" applyBorder="1" applyAlignment="1">
      <alignment horizontal="center"/>
    </xf>
    <xf numFmtId="164" fontId="0" fillId="0" borderId="8" xfId="0" applyBorder="1" applyAlignment="1">
      <alignment/>
    </xf>
    <xf numFmtId="166" fontId="0" fillId="0" borderId="8" xfId="0" applyNumberFormat="1" applyBorder="1" applyAlignment="1">
      <alignment/>
    </xf>
    <xf numFmtId="166" fontId="8" fillId="0" borderId="8" xfId="0" applyNumberFormat="1" applyFont="1" applyBorder="1" applyAlignment="1">
      <alignment/>
    </xf>
    <xf numFmtId="167" fontId="8" fillId="0" borderId="8" xfId="0" applyNumberFormat="1" applyFont="1" applyBorder="1" applyAlignment="1">
      <alignment horizontal="center"/>
    </xf>
    <xf numFmtId="167" fontId="11" fillId="0" borderId="8" xfId="0" applyNumberFormat="1" applyFont="1" applyBorder="1" applyAlignment="1">
      <alignment/>
    </xf>
    <xf numFmtId="164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166" fontId="11" fillId="0" borderId="8" xfId="0" applyNumberFormat="1" applyFont="1" applyBorder="1" applyAlignment="1">
      <alignment/>
    </xf>
    <xf numFmtId="164" fontId="0" fillId="0" borderId="13" xfId="0" applyFont="1" applyBorder="1" applyAlignment="1">
      <alignment horizontal="right"/>
    </xf>
    <xf numFmtId="166" fontId="0" fillId="0" borderId="21" xfId="0" applyNumberFormat="1" applyBorder="1" applyAlignment="1">
      <alignment/>
    </xf>
    <xf numFmtId="164" fontId="0" fillId="0" borderId="0" xfId="0" applyFill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0" xfId="0" applyNumberFormat="1" applyFont="1" applyBorder="1" applyAlignment="1">
      <alignment horizontal="center"/>
    </xf>
    <xf numFmtId="167" fontId="8" fillId="0" borderId="0" xfId="0" applyNumberFormat="1" applyFont="1" applyBorder="1" applyAlignment="1">
      <alignment horizontal="center"/>
    </xf>
    <xf numFmtId="166" fontId="11" fillId="0" borderId="0" xfId="0" applyNumberFormat="1" applyFont="1" applyBorder="1" applyAlignment="1">
      <alignment/>
    </xf>
    <xf numFmtId="166" fontId="0" fillId="0" borderId="1" xfId="0" applyNumberFormat="1" applyBorder="1" applyAlignment="1">
      <alignment/>
    </xf>
    <xf numFmtId="167" fontId="6" fillId="0" borderId="0" xfId="2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llares_Calculo cost perso interno 04-05-06 EN PRUEBA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1333500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29540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22</xdr:col>
      <xdr:colOff>28575</xdr:colOff>
      <xdr:row>0</xdr:row>
      <xdr:rowOff>38100</xdr:rowOff>
    </xdr:from>
    <xdr:to>
      <xdr:col>22</xdr:col>
      <xdr:colOff>923925</xdr:colOff>
      <xdr:row>1</xdr:row>
      <xdr:rowOff>295275</xdr:rowOff>
    </xdr:to>
    <xdr:grpSp>
      <xdr:nvGrpSpPr>
        <xdr:cNvPr id="2" name="Group 2"/>
        <xdr:cNvGrpSpPr>
          <a:grpSpLocks/>
        </xdr:cNvGrpSpPr>
      </xdr:nvGrpSpPr>
      <xdr:grpSpPr>
        <a:xfrm>
          <a:off x="15954375" y="38100"/>
          <a:ext cx="895350" cy="933450"/>
          <a:chOff x="26554" y="58"/>
          <a:chExt cx="1491" cy="1475"/>
        </a:xfrm>
        <a:solidFill>
          <a:srgbClr val="FFFFFF"/>
        </a:solidFill>
      </xdr:grpSpPr>
      <xdr:sp>
        <xdr:nvSpPr>
          <xdr:cNvPr id="3" name="AutoForma 3"/>
          <xdr:cNvSpPr>
            <a:spLocks/>
          </xdr:cNvSpPr>
        </xdr:nvSpPr>
        <xdr:spPr>
          <a:xfrm>
            <a:off x="26664" y="747"/>
            <a:ext cx="1221" cy="6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UNIÓN EUROPEA
</a:t>
            </a:r>
          </a:p>
        </xdr:txBody>
      </xdr:sp>
      <xdr:sp>
        <xdr:nvSpPr>
          <xdr:cNvPr id="4" name="AutoForma 4"/>
          <xdr:cNvSpPr>
            <a:spLocks/>
          </xdr:cNvSpPr>
        </xdr:nvSpPr>
        <xdr:spPr>
          <a:xfrm>
            <a:off x="26554" y="911"/>
            <a:ext cx="1491" cy="6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Fondo Social Europeo
</a:t>
            </a:r>
          </a:p>
        </xdr:txBody>
      </xdr:sp>
      <xdr:grpSp>
        <xdr:nvGrpSpPr>
          <xdr:cNvPr id="5" name="Group 5"/>
          <xdr:cNvGrpSpPr>
            <a:grpSpLocks/>
          </xdr:cNvGrpSpPr>
        </xdr:nvGrpSpPr>
        <xdr:grpSpPr>
          <a:xfrm>
            <a:off x="26723" y="58"/>
            <a:ext cx="1120" cy="671"/>
            <a:chOff x="26723" y="58"/>
            <a:chExt cx="1120" cy="671"/>
          </a:xfrm>
          <a:solidFill>
            <a:srgbClr val="FFFFFF"/>
          </a:solidFill>
        </xdr:grpSpPr>
        <xdr:sp>
          <xdr:nvSpPr>
            <xdr:cNvPr id="6" name="AutoForma 6"/>
            <xdr:cNvSpPr>
              <a:spLocks/>
            </xdr:cNvSpPr>
          </xdr:nvSpPr>
          <xdr:spPr>
            <a:xfrm>
              <a:off x="26723" y="58"/>
              <a:ext cx="1120" cy="671"/>
            </a:xfrm>
            <a:prstGeom prst="rect">
              <a:avLst/>
            </a:prstGeom>
            <a:noFill/>
            <a:ln w="1800" cmpd="sng">
              <a:solidFill>
                <a:srgbClr val="1F1A17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AutoForma 7"/>
            <xdr:cNvSpPr>
              <a:spLocks/>
            </xdr:cNvSpPr>
          </xdr:nvSpPr>
          <xdr:spPr>
            <a:xfrm>
              <a:off x="26977" y="345"/>
              <a:ext cx="83" cy="73"/>
            </a:xfrm>
            <a:custGeom>
              <a:pathLst/>
            </a:custGeom>
            <a:solidFill>
              <a:srgbClr val="201E1C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AutoForma 8"/>
            <xdr:cNvSpPr>
              <a:spLocks/>
            </xdr:cNvSpPr>
          </xdr:nvSpPr>
          <xdr:spPr>
            <a:xfrm>
              <a:off x="26977" y="345"/>
              <a:ext cx="83" cy="73"/>
            </a:xfrm>
            <a:custGeom>
              <a:pathLst/>
            </a:custGeom>
            <a:noFill/>
            <a:ln w="9360" cmpd="sng">
              <a:solidFill>
                <a:srgbClr val="25221E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AutoForma 9"/>
            <xdr:cNvSpPr>
              <a:spLocks/>
            </xdr:cNvSpPr>
          </xdr:nvSpPr>
          <xdr:spPr>
            <a:xfrm>
              <a:off x="27011" y="220"/>
              <a:ext cx="83" cy="76"/>
            </a:xfrm>
            <a:custGeom>
              <a:pathLst/>
            </a:custGeom>
            <a:solidFill>
              <a:srgbClr val="201E1C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AutoForma 10"/>
            <xdr:cNvSpPr>
              <a:spLocks/>
            </xdr:cNvSpPr>
          </xdr:nvSpPr>
          <xdr:spPr>
            <a:xfrm>
              <a:off x="27011" y="220"/>
              <a:ext cx="83" cy="76"/>
            </a:xfrm>
            <a:custGeom>
              <a:pathLst/>
            </a:custGeom>
            <a:noFill/>
            <a:ln w="9360" cmpd="sng">
              <a:solidFill>
                <a:srgbClr val="25221E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AutoForma 11"/>
            <xdr:cNvSpPr>
              <a:spLocks/>
            </xdr:cNvSpPr>
          </xdr:nvSpPr>
          <xdr:spPr>
            <a:xfrm>
              <a:off x="27113" y="128"/>
              <a:ext cx="83" cy="74"/>
            </a:xfrm>
            <a:custGeom>
              <a:pathLst/>
            </a:custGeom>
            <a:solidFill>
              <a:srgbClr val="201E1C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AutoForma 12"/>
            <xdr:cNvSpPr>
              <a:spLocks/>
            </xdr:cNvSpPr>
          </xdr:nvSpPr>
          <xdr:spPr>
            <a:xfrm>
              <a:off x="27113" y="128"/>
              <a:ext cx="83" cy="74"/>
            </a:xfrm>
            <a:custGeom>
              <a:pathLst/>
            </a:custGeom>
            <a:noFill/>
            <a:ln w="9360" cmpd="sng">
              <a:solidFill>
                <a:srgbClr val="25221E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AutoForma 13"/>
            <xdr:cNvSpPr>
              <a:spLocks/>
            </xdr:cNvSpPr>
          </xdr:nvSpPr>
          <xdr:spPr>
            <a:xfrm>
              <a:off x="27253" y="92"/>
              <a:ext cx="85" cy="76"/>
            </a:xfrm>
            <a:custGeom>
              <a:pathLst/>
            </a:custGeom>
            <a:solidFill>
              <a:srgbClr val="201E1C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AutoForma 14"/>
            <xdr:cNvSpPr>
              <a:spLocks/>
            </xdr:cNvSpPr>
          </xdr:nvSpPr>
          <xdr:spPr>
            <a:xfrm>
              <a:off x="27253" y="92"/>
              <a:ext cx="85" cy="76"/>
            </a:xfrm>
            <a:custGeom>
              <a:pathLst/>
            </a:custGeom>
            <a:noFill/>
            <a:ln w="9360" cmpd="sng">
              <a:solidFill>
                <a:srgbClr val="25221E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AutoForma 15"/>
            <xdr:cNvSpPr>
              <a:spLocks/>
            </xdr:cNvSpPr>
          </xdr:nvSpPr>
          <xdr:spPr>
            <a:xfrm>
              <a:off x="27389" y="134"/>
              <a:ext cx="85" cy="74"/>
            </a:xfrm>
            <a:custGeom>
              <a:pathLst/>
            </a:custGeom>
            <a:solidFill>
              <a:srgbClr val="201E1C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AutoForma 16"/>
            <xdr:cNvSpPr>
              <a:spLocks/>
            </xdr:cNvSpPr>
          </xdr:nvSpPr>
          <xdr:spPr>
            <a:xfrm>
              <a:off x="27389" y="134"/>
              <a:ext cx="85" cy="74"/>
            </a:xfrm>
            <a:custGeom>
              <a:pathLst/>
            </a:custGeom>
            <a:noFill/>
            <a:ln w="9360" cmpd="sng">
              <a:solidFill>
                <a:srgbClr val="25221E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AutoForma 17"/>
            <xdr:cNvSpPr>
              <a:spLocks/>
            </xdr:cNvSpPr>
          </xdr:nvSpPr>
          <xdr:spPr>
            <a:xfrm>
              <a:off x="27481" y="231"/>
              <a:ext cx="85" cy="74"/>
            </a:xfrm>
            <a:custGeom>
              <a:pathLst/>
            </a:custGeom>
            <a:solidFill>
              <a:srgbClr val="201E1C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AutoForma 18"/>
            <xdr:cNvSpPr>
              <a:spLocks/>
            </xdr:cNvSpPr>
          </xdr:nvSpPr>
          <xdr:spPr>
            <a:xfrm>
              <a:off x="27481" y="231"/>
              <a:ext cx="85" cy="74"/>
            </a:xfrm>
            <a:custGeom>
              <a:pathLst/>
            </a:custGeom>
            <a:noFill/>
            <a:ln w="9360" cmpd="sng">
              <a:solidFill>
                <a:srgbClr val="25221E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AutoForma 19"/>
            <xdr:cNvSpPr>
              <a:spLocks/>
            </xdr:cNvSpPr>
          </xdr:nvSpPr>
          <xdr:spPr>
            <a:xfrm>
              <a:off x="27515" y="357"/>
              <a:ext cx="83" cy="74"/>
            </a:xfrm>
            <a:custGeom>
              <a:pathLst/>
            </a:custGeom>
            <a:solidFill>
              <a:srgbClr val="201E1C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AutoForma 20"/>
            <xdr:cNvSpPr>
              <a:spLocks/>
            </xdr:cNvSpPr>
          </xdr:nvSpPr>
          <xdr:spPr>
            <a:xfrm>
              <a:off x="27515" y="357"/>
              <a:ext cx="83" cy="74"/>
            </a:xfrm>
            <a:custGeom>
              <a:pathLst/>
            </a:custGeom>
            <a:noFill/>
            <a:ln w="9360" cmpd="sng">
              <a:solidFill>
                <a:srgbClr val="25221E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AutoForma 21"/>
            <xdr:cNvSpPr>
              <a:spLocks/>
            </xdr:cNvSpPr>
          </xdr:nvSpPr>
          <xdr:spPr>
            <a:xfrm>
              <a:off x="27473" y="488"/>
              <a:ext cx="82" cy="74"/>
            </a:xfrm>
            <a:custGeom>
              <a:pathLst/>
            </a:custGeom>
            <a:solidFill>
              <a:srgbClr val="201E1C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AutoForma 22"/>
            <xdr:cNvSpPr>
              <a:spLocks/>
            </xdr:cNvSpPr>
          </xdr:nvSpPr>
          <xdr:spPr>
            <a:xfrm>
              <a:off x="27473" y="488"/>
              <a:ext cx="82" cy="74"/>
            </a:xfrm>
            <a:custGeom>
              <a:pathLst/>
            </a:custGeom>
            <a:noFill/>
            <a:ln w="9360" cmpd="sng">
              <a:solidFill>
                <a:srgbClr val="25221E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AutoForma 23"/>
            <xdr:cNvSpPr>
              <a:spLocks/>
            </xdr:cNvSpPr>
          </xdr:nvSpPr>
          <xdr:spPr>
            <a:xfrm>
              <a:off x="27371" y="578"/>
              <a:ext cx="82" cy="74"/>
            </a:xfrm>
            <a:custGeom>
              <a:pathLst/>
            </a:custGeom>
            <a:solidFill>
              <a:srgbClr val="201E1C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AutoForma 24"/>
            <xdr:cNvSpPr>
              <a:spLocks/>
            </xdr:cNvSpPr>
          </xdr:nvSpPr>
          <xdr:spPr>
            <a:xfrm>
              <a:off x="27371" y="578"/>
              <a:ext cx="82" cy="74"/>
            </a:xfrm>
            <a:custGeom>
              <a:pathLst/>
            </a:custGeom>
            <a:noFill/>
            <a:ln w="9360" cmpd="sng">
              <a:solidFill>
                <a:srgbClr val="25221E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AutoForma 25"/>
            <xdr:cNvSpPr>
              <a:spLocks/>
            </xdr:cNvSpPr>
          </xdr:nvSpPr>
          <xdr:spPr>
            <a:xfrm>
              <a:off x="27240" y="607"/>
              <a:ext cx="82" cy="75"/>
            </a:xfrm>
            <a:custGeom>
              <a:pathLst/>
            </a:custGeom>
            <a:solidFill>
              <a:srgbClr val="201E1C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AutoForma 26"/>
            <xdr:cNvSpPr>
              <a:spLocks/>
            </xdr:cNvSpPr>
          </xdr:nvSpPr>
          <xdr:spPr>
            <a:xfrm>
              <a:off x="27240" y="607"/>
              <a:ext cx="82" cy="75"/>
            </a:xfrm>
            <a:custGeom>
              <a:pathLst/>
            </a:custGeom>
            <a:noFill/>
            <a:ln w="9360" cmpd="sng">
              <a:solidFill>
                <a:srgbClr val="25221E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AutoForma 27"/>
            <xdr:cNvSpPr>
              <a:spLocks/>
            </xdr:cNvSpPr>
          </xdr:nvSpPr>
          <xdr:spPr>
            <a:xfrm>
              <a:off x="27108" y="573"/>
              <a:ext cx="82" cy="75"/>
            </a:xfrm>
            <a:custGeom>
              <a:pathLst/>
            </a:custGeom>
            <a:solidFill>
              <a:srgbClr val="201E1C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AutoForma 28"/>
            <xdr:cNvSpPr>
              <a:spLocks/>
            </xdr:cNvSpPr>
          </xdr:nvSpPr>
          <xdr:spPr>
            <a:xfrm>
              <a:off x="27108" y="573"/>
              <a:ext cx="82" cy="75"/>
            </a:xfrm>
            <a:custGeom>
              <a:pathLst/>
            </a:custGeom>
            <a:noFill/>
            <a:ln w="9360" cmpd="sng">
              <a:solidFill>
                <a:srgbClr val="25221E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AutoForma 29"/>
            <xdr:cNvSpPr>
              <a:spLocks/>
            </xdr:cNvSpPr>
          </xdr:nvSpPr>
          <xdr:spPr>
            <a:xfrm>
              <a:off x="27007" y="476"/>
              <a:ext cx="82" cy="75"/>
            </a:xfrm>
            <a:custGeom>
              <a:pathLst/>
            </a:custGeom>
            <a:solidFill>
              <a:srgbClr val="201E1C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AutoForma 30"/>
            <xdr:cNvSpPr>
              <a:spLocks/>
            </xdr:cNvSpPr>
          </xdr:nvSpPr>
          <xdr:spPr>
            <a:xfrm>
              <a:off x="27007" y="476"/>
              <a:ext cx="82" cy="75"/>
            </a:xfrm>
            <a:custGeom>
              <a:pathLst/>
            </a:custGeom>
            <a:noFill/>
            <a:ln w="9360" cmpd="sng">
              <a:solidFill>
                <a:srgbClr val="25221E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1333500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29540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22</xdr:col>
      <xdr:colOff>28575</xdr:colOff>
      <xdr:row>0</xdr:row>
      <xdr:rowOff>38100</xdr:rowOff>
    </xdr:from>
    <xdr:to>
      <xdr:col>23</xdr:col>
      <xdr:colOff>152400</xdr:colOff>
      <xdr:row>1</xdr:row>
      <xdr:rowOff>295275</xdr:rowOff>
    </xdr:to>
    <xdr:grpSp>
      <xdr:nvGrpSpPr>
        <xdr:cNvPr id="2" name="Group 2"/>
        <xdr:cNvGrpSpPr>
          <a:grpSpLocks/>
        </xdr:cNvGrpSpPr>
      </xdr:nvGrpSpPr>
      <xdr:grpSpPr>
        <a:xfrm>
          <a:off x="15954375" y="38100"/>
          <a:ext cx="895350" cy="933450"/>
          <a:chOff x="26553" y="58"/>
          <a:chExt cx="1482" cy="1475"/>
        </a:xfrm>
        <a:solidFill>
          <a:srgbClr val="FFFFFF"/>
        </a:solidFill>
      </xdr:grpSpPr>
      <xdr:sp>
        <xdr:nvSpPr>
          <xdr:cNvPr id="3" name="AutoForma 3"/>
          <xdr:cNvSpPr>
            <a:spLocks/>
          </xdr:cNvSpPr>
        </xdr:nvSpPr>
        <xdr:spPr>
          <a:xfrm>
            <a:off x="26649" y="746"/>
            <a:ext cx="1213" cy="6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UNIÓN EUROPEA
</a:t>
            </a:r>
          </a:p>
        </xdr:txBody>
      </xdr:sp>
      <xdr:sp>
        <xdr:nvSpPr>
          <xdr:cNvPr id="4" name="AutoForma 4"/>
          <xdr:cNvSpPr>
            <a:spLocks/>
          </xdr:cNvSpPr>
        </xdr:nvSpPr>
        <xdr:spPr>
          <a:xfrm>
            <a:off x="26553" y="909"/>
            <a:ext cx="1482" cy="6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Fondo Social Europeo
</a:t>
            </a:r>
          </a:p>
        </xdr:txBody>
      </xdr:sp>
      <xdr:grpSp>
        <xdr:nvGrpSpPr>
          <xdr:cNvPr id="5" name="Group 5"/>
          <xdr:cNvGrpSpPr>
            <a:grpSpLocks/>
          </xdr:cNvGrpSpPr>
        </xdr:nvGrpSpPr>
        <xdr:grpSpPr>
          <a:xfrm>
            <a:off x="26692" y="58"/>
            <a:ext cx="924" cy="670"/>
            <a:chOff x="26692" y="58"/>
            <a:chExt cx="924" cy="670"/>
          </a:xfrm>
          <a:solidFill>
            <a:srgbClr val="FFFFFF"/>
          </a:solidFill>
        </xdr:grpSpPr>
        <xdr:sp>
          <xdr:nvSpPr>
            <xdr:cNvPr id="6" name="AutoForma 6"/>
            <xdr:cNvSpPr>
              <a:spLocks/>
            </xdr:cNvSpPr>
          </xdr:nvSpPr>
          <xdr:spPr>
            <a:xfrm>
              <a:off x="26692" y="58"/>
              <a:ext cx="924" cy="670"/>
            </a:xfrm>
            <a:prstGeom prst="rect">
              <a:avLst/>
            </a:prstGeom>
            <a:noFill/>
            <a:ln w="1800" cmpd="sng">
              <a:solidFill>
                <a:srgbClr val="1F1A17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AutoForma 7"/>
            <xdr:cNvSpPr>
              <a:spLocks/>
            </xdr:cNvSpPr>
          </xdr:nvSpPr>
          <xdr:spPr>
            <a:xfrm>
              <a:off x="26901" y="345"/>
              <a:ext cx="68" cy="73"/>
            </a:xfrm>
            <a:custGeom>
              <a:pathLst/>
            </a:custGeom>
            <a:solidFill>
              <a:srgbClr val="201E1C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AutoForma 8"/>
            <xdr:cNvSpPr>
              <a:spLocks/>
            </xdr:cNvSpPr>
          </xdr:nvSpPr>
          <xdr:spPr>
            <a:xfrm>
              <a:off x="26901" y="345"/>
              <a:ext cx="68" cy="73"/>
            </a:xfrm>
            <a:custGeom>
              <a:pathLst/>
            </a:custGeom>
            <a:noFill/>
            <a:ln w="9360" cmpd="sng">
              <a:solidFill>
                <a:srgbClr val="25221E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AutoForma 9"/>
            <xdr:cNvSpPr>
              <a:spLocks/>
            </xdr:cNvSpPr>
          </xdr:nvSpPr>
          <xdr:spPr>
            <a:xfrm>
              <a:off x="26930" y="220"/>
              <a:ext cx="68" cy="76"/>
            </a:xfrm>
            <a:custGeom>
              <a:pathLst/>
            </a:custGeom>
            <a:solidFill>
              <a:srgbClr val="201E1C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AutoForma 10"/>
            <xdr:cNvSpPr>
              <a:spLocks/>
            </xdr:cNvSpPr>
          </xdr:nvSpPr>
          <xdr:spPr>
            <a:xfrm>
              <a:off x="26930" y="220"/>
              <a:ext cx="68" cy="76"/>
            </a:xfrm>
            <a:custGeom>
              <a:pathLst/>
            </a:custGeom>
            <a:noFill/>
            <a:ln w="9360" cmpd="sng">
              <a:solidFill>
                <a:srgbClr val="25221E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AutoForma 11"/>
            <xdr:cNvSpPr>
              <a:spLocks/>
            </xdr:cNvSpPr>
          </xdr:nvSpPr>
          <xdr:spPr>
            <a:xfrm>
              <a:off x="27014" y="128"/>
              <a:ext cx="68" cy="74"/>
            </a:xfrm>
            <a:custGeom>
              <a:pathLst/>
            </a:custGeom>
            <a:solidFill>
              <a:srgbClr val="201E1C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AutoForma 12"/>
            <xdr:cNvSpPr>
              <a:spLocks/>
            </xdr:cNvSpPr>
          </xdr:nvSpPr>
          <xdr:spPr>
            <a:xfrm>
              <a:off x="27014" y="128"/>
              <a:ext cx="68" cy="74"/>
            </a:xfrm>
            <a:custGeom>
              <a:pathLst/>
            </a:custGeom>
            <a:noFill/>
            <a:ln w="9360" cmpd="sng">
              <a:solidFill>
                <a:srgbClr val="25221E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AutoForma 13"/>
            <xdr:cNvSpPr>
              <a:spLocks/>
            </xdr:cNvSpPr>
          </xdr:nvSpPr>
          <xdr:spPr>
            <a:xfrm>
              <a:off x="27129" y="92"/>
              <a:ext cx="70" cy="76"/>
            </a:xfrm>
            <a:custGeom>
              <a:pathLst/>
            </a:custGeom>
            <a:solidFill>
              <a:srgbClr val="201E1C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AutoForma 14"/>
            <xdr:cNvSpPr>
              <a:spLocks/>
            </xdr:cNvSpPr>
          </xdr:nvSpPr>
          <xdr:spPr>
            <a:xfrm>
              <a:off x="27129" y="92"/>
              <a:ext cx="70" cy="76"/>
            </a:xfrm>
            <a:custGeom>
              <a:pathLst/>
            </a:custGeom>
            <a:noFill/>
            <a:ln w="9360" cmpd="sng">
              <a:solidFill>
                <a:srgbClr val="25221E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AutoForma 15"/>
            <xdr:cNvSpPr>
              <a:spLocks/>
            </xdr:cNvSpPr>
          </xdr:nvSpPr>
          <xdr:spPr>
            <a:xfrm>
              <a:off x="27243" y="134"/>
              <a:ext cx="70" cy="74"/>
            </a:xfrm>
            <a:custGeom>
              <a:pathLst/>
            </a:custGeom>
            <a:solidFill>
              <a:srgbClr val="201E1C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AutoForma 16"/>
            <xdr:cNvSpPr>
              <a:spLocks/>
            </xdr:cNvSpPr>
          </xdr:nvSpPr>
          <xdr:spPr>
            <a:xfrm>
              <a:off x="27243" y="134"/>
              <a:ext cx="70" cy="74"/>
            </a:xfrm>
            <a:custGeom>
              <a:pathLst/>
            </a:custGeom>
            <a:noFill/>
            <a:ln w="9360" cmpd="sng">
              <a:solidFill>
                <a:srgbClr val="25221E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AutoForma 17"/>
            <xdr:cNvSpPr>
              <a:spLocks/>
            </xdr:cNvSpPr>
          </xdr:nvSpPr>
          <xdr:spPr>
            <a:xfrm>
              <a:off x="27319" y="231"/>
              <a:ext cx="70" cy="74"/>
            </a:xfrm>
            <a:custGeom>
              <a:pathLst/>
            </a:custGeom>
            <a:solidFill>
              <a:srgbClr val="201E1C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AutoForma 18"/>
            <xdr:cNvSpPr>
              <a:spLocks/>
            </xdr:cNvSpPr>
          </xdr:nvSpPr>
          <xdr:spPr>
            <a:xfrm>
              <a:off x="27319" y="231"/>
              <a:ext cx="70" cy="74"/>
            </a:xfrm>
            <a:custGeom>
              <a:pathLst/>
            </a:custGeom>
            <a:noFill/>
            <a:ln w="9360" cmpd="sng">
              <a:solidFill>
                <a:srgbClr val="25221E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AutoForma 19"/>
            <xdr:cNvSpPr>
              <a:spLocks/>
            </xdr:cNvSpPr>
          </xdr:nvSpPr>
          <xdr:spPr>
            <a:xfrm>
              <a:off x="27345" y="357"/>
              <a:ext cx="68" cy="74"/>
            </a:xfrm>
            <a:custGeom>
              <a:pathLst/>
            </a:custGeom>
            <a:solidFill>
              <a:srgbClr val="201E1C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AutoForma 20"/>
            <xdr:cNvSpPr>
              <a:spLocks/>
            </xdr:cNvSpPr>
          </xdr:nvSpPr>
          <xdr:spPr>
            <a:xfrm>
              <a:off x="27345" y="357"/>
              <a:ext cx="68" cy="74"/>
            </a:xfrm>
            <a:custGeom>
              <a:pathLst/>
            </a:custGeom>
            <a:noFill/>
            <a:ln w="9360" cmpd="sng">
              <a:solidFill>
                <a:srgbClr val="25221E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AutoForma 21"/>
            <xdr:cNvSpPr>
              <a:spLocks/>
            </xdr:cNvSpPr>
          </xdr:nvSpPr>
          <xdr:spPr>
            <a:xfrm>
              <a:off x="27311" y="488"/>
              <a:ext cx="68" cy="74"/>
            </a:xfrm>
            <a:custGeom>
              <a:pathLst/>
            </a:custGeom>
            <a:solidFill>
              <a:srgbClr val="201E1C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AutoForma 22"/>
            <xdr:cNvSpPr>
              <a:spLocks/>
            </xdr:cNvSpPr>
          </xdr:nvSpPr>
          <xdr:spPr>
            <a:xfrm>
              <a:off x="27311" y="488"/>
              <a:ext cx="68" cy="74"/>
            </a:xfrm>
            <a:custGeom>
              <a:pathLst/>
            </a:custGeom>
            <a:noFill/>
            <a:ln w="9360" cmpd="sng">
              <a:solidFill>
                <a:srgbClr val="25221E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AutoForma 23"/>
            <xdr:cNvSpPr>
              <a:spLocks/>
            </xdr:cNvSpPr>
          </xdr:nvSpPr>
          <xdr:spPr>
            <a:xfrm>
              <a:off x="27226" y="578"/>
              <a:ext cx="67" cy="74"/>
            </a:xfrm>
            <a:custGeom>
              <a:pathLst/>
            </a:custGeom>
            <a:solidFill>
              <a:srgbClr val="201E1C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AutoForma 24"/>
            <xdr:cNvSpPr>
              <a:spLocks/>
            </xdr:cNvSpPr>
          </xdr:nvSpPr>
          <xdr:spPr>
            <a:xfrm>
              <a:off x="27226" y="578"/>
              <a:ext cx="67" cy="74"/>
            </a:xfrm>
            <a:custGeom>
              <a:pathLst/>
            </a:custGeom>
            <a:noFill/>
            <a:ln w="9360" cmpd="sng">
              <a:solidFill>
                <a:srgbClr val="25221E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AutoForma 25"/>
            <xdr:cNvSpPr>
              <a:spLocks/>
            </xdr:cNvSpPr>
          </xdr:nvSpPr>
          <xdr:spPr>
            <a:xfrm>
              <a:off x="27117" y="607"/>
              <a:ext cx="67" cy="75"/>
            </a:xfrm>
            <a:custGeom>
              <a:pathLst/>
            </a:custGeom>
            <a:solidFill>
              <a:srgbClr val="201E1C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AutoForma 26"/>
            <xdr:cNvSpPr>
              <a:spLocks/>
            </xdr:cNvSpPr>
          </xdr:nvSpPr>
          <xdr:spPr>
            <a:xfrm>
              <a:off x="27117" y="607"/>
              <a:ext cx="67" cy="75"/>
            </a:xfrm>
            <a:custGeom>
              <a:pathLst/>
            </a:custGeom>
            <a:noFill/>
            <a:ln w="9360" cmpd="sng">
              <a:solidFill>
                <a:srgbClr val="25221E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AutoForma 27"/>
            <xdr:cNvSpPr>
              <a:spLocks/>
            </xdr:cNvSpPr>
          </xdr:nvSpPr>
          <xdr:spPr>
            <a:xfrm>
              <a:off x="27009" y="573"/>
              <a:ext cx="67" cy="75"/>
            </a:xfrm>
            <a:custGeom>
              <a:pathLst/>
            </a:custGeom>
            <a:solidFill>
              <a:srgbClr val="201E1C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AutoForma 28"/>
            <xdr:cNvSpPr>
              <a:spLocks/>
            </xdr:cNvSpPr>
          </xdr:nvSpPr>
          <xdr:spPr>
            <a:xfrm>
              <a:off x="27009" y="573"/>
              <a:ext cx="67" cy="75"/>
            </a:xfrm>
            <a:custGeom>
              <a:pathLst/>
            </a:custGeom>
            <a:noFill/>
            <a:ln w="9360" cmpd="sng">
              <a:solidFill>
                <a:srgbClr val="25221E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AutoForma 29"/>
            <xdr:cNvSpPr>
              <a:spLocks/>
            </xdr:cNvSpPr>
          </xdr:nvSpPr>
          <xdr:spPr>
            <a:xfrm>
              <a:off x="26926" y="476"/>
              <a:ext cx="67" cy="75"/>
            </a:xfrm>
            <a:custGeom>
              <a:pathLst/>
            </a:custGeom>
            <a:solidFill>
              <a:srgbClr val="201E1C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AutoForma 30"/>
            <xdr:cNvSpPr>
              <a:spLocks/>
            </xdr:cNvSpPr>
          </xdr:nvSpPr>
          <xdr:spPr>
            <a:xfrm>
              <a:off x="26926" y="476"/>
              <a:ext cx="67" cy="75"/>
            </a:xfrm>
            <a:custGeom>
              <a:pathLst/>
            </a:custGeom>
            <a:noFill/>
            <a:ln w="9360" cmpd="sng">
              <a:solidFill>
                <a:srgbClr val="25221E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X35"/>
  <sheetViews>
    <sheetView workbookViewId="0" topLeftCell="A1">
      <selection activeCell="D1" sqref="D1"/>
    </sheetView>
  </sheetViews>
  <sheetFormatPr defaultColWidth="11.421875" defaultRowHeight="12.75"/>
  <cols>
    <col min="1" max="1" width="21.421875" style="0" customWidth="1"/>
    <col min="2" max="2" width="15.00390625" style="0" customWidth="1"/>
    <col min="3" max="7" width="9.00390625" style="1" customWidth="1"/>
    <col min="8" max="17" width="10.421875" style="1" customWidth="1"/>
    <col min="18" max="18" width="10.8515625" style="0" customWidth="1"/>
    <col min="19" max="20" width="11.28125" style="0" customWidth="1"/>
    <col min="21" max="21" width="9.00390625" style="0" customWidth="1"/>
    <col min="22" max="22" width="10.7109375" style="0" customWidth="1"/>
    <col min="23" max="23" width="14.57421875" style="0" customWidth="1"/>
  </cols>
  <sheetData>
    <row r="1" spans="1:23" ht="53.25" customHeight="1">
      <c r="A1" s="2"/>
      <c r="B1" s="2"/>
      <c r="V1" s="2"/>
      <c r="W1" s="2"/>
    </row>
    <row r="2" spans="1:2" ht="53.25" customHeight="1">
      <c r="A2" s="3"/>
      <c r="B2" s="3"/>
    </row>
    <row r="3" spans="1:24" ht="18">
      <c r="A3" s="4" t="s">
        <v>0</v>
      </c>
      <c r="B3" s="4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X3" s="7"/>
    </row>
    <row r="4" spans="1:24" ht="18">
      <c r="A4" s="4" t="s">
        <v>1</v>
      </c>
      <c r="B4" s="4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X4" s="7"/>
    </row>
    <row r="5" spans="1:24" ht="18">
      <c r="A5" s="4"/>
      <c r="B5" s="4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X5" s="7"/>
    </row>
    <row r="6" spans="1:24" ht="18">
      <c r="A6" s="4" t="s">
        <v>2</v>
      </c>
      <c r="B6" s="4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X6" s="7"/>
    </row>
    <row r="7" spans="1:24" ht="18">
      <c r="A7" s="4"/>
      <c r="B7" s="4"/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X7" s="7"/>
    </row>
    <row r="8" spans="1:24" ht="15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6"/>
      <c r="S8" s="6"/>
      <c r="T8" s="6"/>
      <c r="U8" s="6"/>
      <c r="X8" s="7"/>
    </row>
    <row r="9" spans="1:24" ht="15.75">
      <c r="A9" s="9" t="s">
        <v>3</v>
      </c>
      <c r="B9" s="9"/>
      <c r="C9" s="10"/>
      <c r="D9" s="11"/>
      <c r="E9" s="9" t="s">
        <v>4</v>
      </c>
      <c r="G9" s="9"/>
      <c r="H9" s="9"/>
      <c r="J9" s="9"/>
      <c r="K9" s="9"/>
      <c r="L9" s="12"/>
      <c r="M9" s="9"/>
      <c r="O9" s="9"/>
      <c r="P9" s="9"/>
      <c r="Q9" s="12"/>
      <c r="R9" s="13"/>
      <c r="S9" s="13"/>
      <c r="T9" s="13"/>
      <c r="U9" s="13"/>
      <c r="X9" s="7"/>
    </row>
    <row r="10" spans="1:24" ht="15.75">
      <c r="A10" s="14" t="s">
        <v>5</v>
      </c>
      <c r="B10" s="14"/>
      <c r="C10" s="14"/>
      <c r="D10" s="14"/>
      <c r="E10" s="14"/>
      <c r="F10" s="14"/>
      <c r="G10" s="14"/>
      <c r="H10" s="15"/>
      <c r="I10" s="16"/>
      <c r="J10" s="16"/>
      <c r="K10" s="16"/>
      <c r="L10" s="17"/>
      <c r="M10" s="15"/>
      <c r="N10" s="16"/>
      <c r="O10" s="16"/>
      <c r="P10" s="16"/>
      <c r="Q10" s="17"/>
      <c r="R10" s="6"/>
      <c r="S10" s="6"/>
      <c r="T10" s="6"/>
      <c r="U10" s="6"/>
      <c r="X10" s="7"/>
    </row>
    <row r="11" spans="1:24" ht="15.75">
      <c r="A11" s="18" t="s">
        <v>6</v>
      </c>
      <c r="B11" s="1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  <c r="S11" s="6"/>
      <c r="T11" s="6"/>
      <c r="U11" s="6"/>
      <c r="X11" s="7"/>
    </row>
    <row r="12" spans="1:24" ht="15.75">
      <c r="A12" s="18" t="s">
        <v>7</v>
      </c>
      <c r="B12" s="18"/>
      <c r="C12" s="8"/>
      <c r="D12" s="8"/>
      <c r="E12" s="8"/>
      <c r="F12" s="8"/>
      <c r="G12" s="8"/>
      <c r="H12" s="8"/>
      <c r="I12" s="8"/>
      <c r="J12" s="16"/>
      <c r="K12" s="16"/>
      <c r="L12" s="19"/>
      <c r="M12" s="8"/>
      <c r="N12" s="8"/>
      <c r="O12" s="16"/>
      <c r="P12" s="16"/>
      <c r="Q12" s="19"/>
      <c r="R12" s="6"/>
      <c r="S12" s="6"/>
      <c r="T12" s="6"/>
      <c r="U12" s="6"/>
      <c r="X12" s="7"/>
    </row>
    <row r="13" spans="1:24" ht="18">
      <c r="A13" s="4"/>
      <c r="B13" s="4"/>
      <c r="D13" s="5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X13" s="7"/>
    </row>
    <row r="14" spans="1:24" ht="18">
      <c r="A14" s="4"/>
      <c r="B14" s="4"/>
      <c r="D14" s="5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X14" s="7"/>
    </row>
    <row r="15" spans="1:24" ht="16.5">
      <c r="A15" s="20"/>
      <c r="B15" s="20"/>
      <c r="D15" s="5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X15" s="7"/>
    </row>
    <row r="16" spans="1:24" ht="42" customHeight="1">
      <c r="A16" s="21" t="s">
        <v>8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2" t="s">
        <v>9</v>
      </c>
      <c r="W16" s="22"/>
      <c r="X16" s="23"/>
    </row>
    <row r="17" spans="1:21" ht="74.25" customHeight="1">
      <c r="A17" s="20"/>
      <c r="B17" s="20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7"/>
      <c r="S17" s="7"/>
      <c r="T17" s="7"/>
      <c r="U17" s="7"/>
    </row>
    <row r="18" spans="1:23" ht="13.5" customHeight="1">
      <c r="A18" s="19"/>
      <c r="B18" s="24"/>
      <c r="C18" s="25" t="s">
        <v>10</v>
      </c>
      <c r="D18" s="25"/>
      <c r="E18" s="25"/>
      <c r="F18" s="25"/>
      <c r="G18" s="25"/>
      <c r="H18" s="25" t="s">
        <v>11</v>
      </c>
      <c r="I18" s="25"/>
      <c r="J18" s="25"/>
      <c r="K18" s="25"/>
      <c r="L18" s="25"/>
      <c r="M18" s="25" t="s">
        <v>12</v>
      </c>
      <c r="N18" s="25"/>
      <c r="O18" s="25"/>
      <c r="P18" s="25"/>
      <c r="Q18" s="25"/>
      <c r="R18" s="26" t="s">
        <v>13</v>
      </c>
      <c r="S18" s="26" t="s">
        <v>14</v>
      </c>
      <c r="T18" s="26" t="s">
        <v>15</v>
      </c>
      <c r="U18" s="26" t="s">
        <v>16</v>
      </c>
      <c r="V18" s="27" t="s">
        <v>17</v>
      </c>
      <c r="W18" s="28" t="s">
        <v>18</v>
      </c>
    </row>
    <row r="19" spans="1:23" s="35" customFormat="1" ht="81" customHeight="1">
      <c r="A19" s="29" t="s">
        <v>19</v>
      </c>
      <c r="B19" s="30" t="s">
        <v>20</v>
      </c>
      <c r="C19" s="31" t="s">
        <v>21</v>
      </c>
      <c r="D19" s="32" t="s">
        <v>22</v>
      </c>
      <c r="E19" s="32" t="s">
        <v>23</v>
      </c>
      <c r="F19" s="33" t="s">
        <v>24</v>
      </c>
      <c r="G19" s="33" t="s">
        <v>25</v>
      </c>
      <c r="H19" s="34" t="s">
        <v>26</v>
      </c>
      <c r="I19" s="32" t="s">
        <v>27</v>
      </c>
      <c r="J19" s="32" t="s">
        <v>28</v>
      </c>
      <c r="K19" s="33" t="s">
        <v>29</v>
      </c>
      <c r="L19" s="33" t="s">
        <v>30</v>
      </c>
      <c r="M19" s="34" t="s">
        <v>31</v>
      </c>
      <c r="N19" s="32" t="s">
        <v>32</v>
      </c>
      <c r="O19" s="32" t="s">
        <v>33</v>
      </c>
      <c r="P19" s="33" t="s">
        <v>34</v>
      </c>
      <c r="Q19" s="33" t="s">
        <v>35</v>
      </c>
      <c r="R19" s="26"/>
      <c r="S19" s="26"/>
      <c r="T19" s="26"/>
      <c r="U19" s="26"/>
      <c r="V19" s="27"/>
      <c r="W19" s="28"/>
    </row>
    <row r="20" spans="1:23" ht="12.75">
      <c r="A20" s="36" t="s">
        <v>36</v>
      </c>
      <c r="B20" s="37"/>
      <c r="C20" s="38"/>
      <c r="D20" s="39"/>
      <c r="E20" s="40">
        <f aca="true" t="shared" si="0" ref="E20:E25">IF(D20&gt;35953.2,11505.024,D20*32%)</f>
        <v>0</v>
      </c>
      <c r="F20" s="40">
        <f aca="true" t="shared" si="1" ref="F20:F25">C20+E20</f>
        <v>0</v>
      </c>
      <c r="G20" s="41">
        <v>1750</v>
      </c>
      <c r="H20" s="39"/>
      <c r="I20" s="39"/>
      <c r="J20" s="40">
        <f aca="true" t="shared" si="2" ref="J20:J25">IF(I20&gt;36889.2,11804.544,I20*32%)</f>
        <v>0</v>
      </c>
      <c r="K20" s="40">
        <f aca="true" t="shared" si="3" ref="K20:K25">H20+J20</f>
        <v>0</v>
      </c>
      <c r="L20" s="41">
        <v>1750</v>
      </c>
      <c r="M20" s="39"/>
      <c r="N20" s="39"/>
      <c r="O20" s="40">
        <f aca="true" t="shared" si="4" ref="O20:O25">IF(N20&gt;37994.4,12158.208,N20*32%)</f>
        <v>0</v>
      </c>
      <c r="P20" s="40">
        <f aca="true" t="shared" si="5" ref="P20:P25">M20+O20</f>
        <v>0</v>
      </c>
      <c r="Q20" s="41">
        <v>1750</v>
      </c>
      <c r="R20" s="42">
        <f aca="true" t="shared" si="6" ref="R20:R25">F20/G20</f>
        <v>0</v>
      </c>
      <c r="S20" s="42">
        <f aca="true" t="shared" si="7" ref="S20:S25">K20/L20</f>
        <v>0</v>
      </c>
      <c r="T20" s="42">
        <f aca="true" t="shared" si="8" ref="T20:T25">P20/Q20</f>
        <v>0</v>
      </c>
      <c r="U20" s="43">
        <f aca="true" t="shared" si="9" ref="U20:U25">IF(SUM(R20:T20)&gt;0,SUM(R20:T20)/COUNTIF(R20:T20,"&gt;0"),0)</f>
        <v>0</v>
      </c>
      <c r="V20" s="24"/>
      <c r="W20" s="44">
        <f aca="true" t="shared" si="10" ref="W20:W25">V20*U20</f>
        <v>0</v>
      </c>
    </row>
    <row r="21" spans="1:23" ht="12.75">
      <c r="A21" s="36" t="s">
        <v>37</v>
      </c>
      <c r="B21" s="45"/>
      <c r="C21" s="46"/>
      <c r="D21" s="46"/>
      <c r="E21" s="47">
        <f t="shared" si="0"/>
        <v>0</v>
      </c>
      <c r="F21" s="47">
        <f t="shared" si="1"/>
        <v>0</v>
      </c>
      <c r="G21" s="48">
        <v>1750</v>
      </c>
      <c r="H21" s="46"/>
      <c r="I21" s="46"/>
      <c r="J21" s="47">
        <f t="shared" si="2"/>
        <v>0</v>
      </c>
      <c r="K21" s="47">
        <f t="shared" si="3"/>
        <v>0</v>
      </c>
      <c r="L21" s="48">
        <v>1750</v>
      </c>
      <c r="M21" s="46"/>
      <c r="N21" s="46"/>
      <c r="O21" s="40">
        <f t="shared" si="4"/>
        <v>0</v>
      </c>
      <c r="P21" s="40">
        <f t="shared" si="5"/>
        <v>0</v>
      </c>
      <c r="Q21" s="48">
        <v>1750</v>
      </c>
      <c r="R21" s="42">
        <f t="shared" si="6"/>
        <v>0</v>
      </c>
      <c r="S21" s="42">
        <f t="shared" si="7"/>
        <v>0</v>
      </c>
      <c r="T21" s="42">
        <f t="shared" si="8"/>
        <v>0</v>
      </c>
      <c r="U21" s="43">
        <f t="shared" si="9"/>
        <v>0</v>
      </c>
      <c r="V21" s="24"/>
      <c r="W21" s="44">
        <f t="shared" si="10"/>
        <v>0</v>
      </c>
    </row>
    <row r="22" spans="1:23" ht="12.75">
      <c r="A22" s="36" t="s">
        <v>38</v>
      </c>
      <c r="B22" s="37"/>
      <c r="C22" s="39"/>
      <c r="D22" s="39"/>
      <c r="E22" s="40">
        <f t="shared" si="0"/>
        <v>0</v>
      </c>
      <c r="F22" s="40">
        <f t="shared" si="1"/>
        <v>0</v>
      </c>
      <c r="G22" s="41">
        <v>1750</v>
      </c>
      <c r="H22" s="39"/>
      <c r="I22" s="39"/>
      <c r="J22" s="40">
        <f t="shared" si="2"/>
        <v>0</v>
      </c>
      <c r="K22" s="40">
        <f t="shared" si="3"/>
        <v>0</v>
      </c>
      <c r="L22" s="41">
        <v>1750</v>
      </c>
      <c r="M22" s="39"/>
      <c r="N22" s="39"/>
      <c r="O22" s="40">
        <f t="shared" si="4"/>
        <v>0</v>
      </c>
      <c r="P22" s="40">
        <f t="shared" si="5"/>
        <v>0</v>
      </c>
      <c r="Q22" s="41">
        <v>1750</v>
      </c>
      <c r="R22" s="42">
        <f t="shared" si="6"/>
        <v>0</v>
      </c>
      <c r="S22" s="42">
        <f t="shared" si="7"/>
        <v>0</v>
      </c>
      <c r="T22" s="42">
        <f t="shared" si="8"/>
        <v>0</v>
      </c>
      <c r="U22" s="43">
        <f t="shared" si="9"/>
        <v>0</v>
      </c>
      <c r="V22" s="24"/>
      <c r="W22" s="44">
        <f t="shared" si="10"/>
        <v>0</v>
      </c>
    </row>
    <row r="23" spans="1:23" ht="12.75">
      <c r="A23" s="36" t="s">
        <v>39</v>
      </c>
      <c r="B23" s="37"/>
      <c r="C23" s="39"/>
      <c r="D23" s="39"/>
      <c r="E23" s="40">
        <f t="shared" si="0"/>
        <v>0</v>
      </c>
      <c r="F23" s="40">
        <f t="shared" si="1"/>
        <v>0</v>
      </c>
      <c r="G23" s="41">
        <v>1750</v>
      </c>
      <c r="H23" s="39"/>
      <c r="I23" s="39"/>
      <c r="J23" s="40">
        <f t="shared" si="2"/>
        <v>0</v>
      </c>
      <c r="K23" s="40">
        <f t="shared" si="3"/>
        <v>0</v>
      </c>
      <c r="L23" s="41">
        <v>1750</v>
      </c>
      <c r="M23" s="39"/>
      <c r="N23" s="39"/>
      <c r="O23" s="40">
        <f t="shared" si="4"/>
        <v>0</v>
      </c>
      <c r="P23" s="40">
        <f t="shared" si="5"/>
        <v>0</v>
      </c>
      <c r="Q23" s="41">
        <v>1750</v>
      </c>
      <c r="R23" s="42">
        <f t="shared" si="6"/>
        <v>0</v>
      </c>
      <c r="S23" s="42">
        <f t="shared" si="7"/>
        <v>0</v>
      </c>
      <c r="T23" s="42">
        <f t="shared" si="8"/>
        <v>0</v>
      </c>
      <c r="U23" s="43">
        <f t="shared" si="9"/>
        <v>0</v>
      </c>
      <c r="V23" s="24"/>
      <c r="W23" s="44">
        <f t="shared" si="10"/>
        <v>0</v>
      </c>
    </row>
    <row r="24" spans="1:23" ht="12.75">
      <c r="A24" s="36" t="s">
        <v>40</v>
      </c>
      <c r="B24" s="37"/>
      <c r="C24" s="39"/>
      <c r="D24" s="39"/>
      <c r="E24" s="40">
        <f t="shared" si="0"/>
        <v>0</v>
      </c>
      <c r="F24" s="40">
        <f t="shared" si="1"/>
        <v>0</v>
      </c>
      <c r="G24" s="41">
        <v>1750</v>
      </c>
      <c r="H24" s="39"/>
      <c r="I24" s="39"/>
      <c r="J24" s="40">
        <f t="shared" si="2"/>
        <v>0</v>
      </c>
      <c r="K24" s="40">
        <f t="shared" si="3"/>
        <v>0</v>
      </c>
      <c r="L24" s="41">
        <v>1750</v>
      </c>
      <c r="M24" s="39"/>
      <c r="N24" s="39"/>
      <c r="O24" s="40">
        <f t="shared" si="4"/>
        <v>0</v>
      </c>
      <c r="P24" s="40">
        <f t="shared" si="5"/>
        <v>0</v>
      </c>
      <c r="Q24" s="41">
        <v>1750</v>
      </c>
      <c r="R24" s="42">
        <f t="shared" si="6"/>
        <v>0</v>
      </c>
      <c r="S24" s="42">
        <f t="shared" si="7"/>
        <v>0</v>
      </c>
      <c r="T24" s="42">
        <f t="shared" si="8"/>
        <v>0</v>
      </c>
      <c r="U24" s="43">
        <f t="shared" si="9"/>
        <v>0</v>
      </c>
      <c r="V24" s="24"/>
      <c r="W24" s="44">
        <f t="shared" si="10"/>
        <v>0</v>
      </c>
    </row>
    <row r="25" spans="1:23" s="19" customFormat="1" ht="13.5">
      <c r="A25" s="49" t="s">
        <v>41</v>
      </c>
      <c r="B25" s="50"/>
      <c r="C25" s="51"/>
      <c r="D25" s="51"/>
      <c r="E25" s="52">
        <f t="shared" si="0"/>
        <v>0</v>
      </c>
      <c r="F25" s="52">
        <f t="shared" si="1"/>
        <v>0</v>
      </c>
      <c r="G25" s="53">
        <v>1750</v>
      </c>
      <c r="H25" s="51"/>
      <c r="I25" s="51"/>
      <c r="J25" s="52">
        <f t="shared" si="2"/>
        <v>0</v>
      </c>
      <c r="K25" s="52">
        <f t="shared" si="3"/>
        <v>0</v>
      </c>
      <c r="L25" s="53">
        <v>1750</v>
      </c>
      <c r="M25" s="51"/>
      <c r="N25" s="51"/>
      <c r="O25" s="40">
        <f t="shared" si="4"/>
        <v>0</v>
      </c>
      <c r="P25" s="40">
        <f t="shared" si="5"/>
        <v>0</v>
      </c>
      <c r="Q25" s="53">
        <v>1750</v>
      </c>
      <c r="R25" s="42">
        <f t="shared" si="6"/>
        <v>0</v>
      </c>
      <c r="S25" s="42">
        <f t="shared" si="7"/>
        <v>0</v>
      </c>
      <c r="T25" s="42">
        <f t="shared" si="8"/>
        <v>0</v>
      </c>
      <c r="U25" s="43">
        <f t="shared" si="9"/>
        <v>0</v>
      </c>
      <c r="V25" s="24"/>
      <c r="W25" s="44">
        <f t="shared" si="10"/>
        <v>0</v>
      </c>
    </row>
    <row r="26" spans="2:23" s="19" customFormat="1" ht="13.5">
      <c r="B26" s="54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V26" s="56">
        <f>SUM(V20:V25)</f>
        <v>0</v>
      </c>
      <c r="W26" s="57">
        <f>SUM(W20:W25)</f>
        <v>0</v>
      </c>
    </row>
    <row r="27" spans="2:23" s="19" customFormat="1" ht="13.5">
      <c r="B27" s="54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V27" s="58" t="s">
        <v>37</v>
      </c>
      <c r="W27" s="58" t="s">
        <v>36</v>
      </c>
    </row>
    <row r="28" spans="2:23" s="19" customFormat="1" ht="12.75">
      <c r="B28" s="54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V28" s="59"/>
      <c r="W28" s="59"/>
    </row>
    <row r="29" spans="3:23" s="19" customFormat="1" ht="12.75">
      <c r="C29" s="60" t="s">
        <v>42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V29" s="59"/>
      <c r="W29" s="59"/>
    </row>
    <row r="30" spans="3:23" s="19" customFormat="1" ht="12.75"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V30" s="59"/>
      <c r="W30" s="59"/>
    </row>
    <row r="31" spans="3:20" s="19" customFormat="1" ht="13.5"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</row>
    <row r="32" spans="3:23" s="19" customFormat="1" ht="13.5">
      <c r="C32" s="55"/>
      <c r="D32" s="55"/>
      <c r="E32" s="55"/>
      <c r="F32" s="55"/>
      <c r="G32" s="55"/>
      <c r="H32" s="55"/>
      <c r="I32" s="55"/>
      <c r="J32" s="55"/>
      <c r="K32" s="55"/>
      <c r="L32" s="61"/>
      <c r="M32" s="55"/>
      <c r="N32" s="55"/>
      <c r="O32" s="55"/>
      <c r="P32" s="55"/>
      <c r="Q32" s="62" t="s">
        <v>43</v>
      </c>
      <c r="R32" s="62"/>
      <c r="S32" s="62"/>
      <c r="T32" s="62"/>
      <c r="U32" s="63"/>
      <c r="V32" s="64" t="e">
        <f>W26/V26</f>
        <v>#DIV/0!</v>
      </c>
      <c r="W32" s="64"/>
    </row>
    <row r="33" spans="3:23" s="19" customFormat="1" ht="12.75">
      <c r="C33" s="55"/>
      <c r="D33" s="55"/>
      <c r="E33" s="55"/>
      <c r="F33" s="55"/>
      <c r="G33" s="55"/>
      <c r="H33" s="55"/>
      <c r="I33" s="55"/>
      <c r="J33" s="55"/>
      <c r="K33" s="55"/>
      <c r="L33" s="65"/>
      <c r="M33" s="55"/>
      <c r="N33" s="55"/>
      <c r="O33" s="55"/>
      <c r="P33" s="55"/>
      <c r="Q33" s="65"/>
      <c r="R33" s="65"/>
      <c r="S33" s="65"/>
      <c r="T33" s="65"/>
      <c r="U33" s="65"/>
      <c r="V33" s="66"/>
      <c r="W33" s="66"/>
    </row>
    <row r="34" spans="3:23" s="19" customFormat="1" ht="12.75">
      <c r="C34" s="55"/>
      <c r="D34" s="55"/>
      <c r="E34" s="55"/>
      <c r="F34" s="55"/>
      <c r="G34" s="55"/>
      <c r="H34" s="55"/>
      <c r="I34" s="55"/>
      <c r="J34" s="55"/>
      <c r="K34" s="55"/>
      <c r="L34" s="1"/>
      <c r="M34" s="55"/>
      <c r="N34" s="55"/>
      <c r="O34" s="55"/>
      <c r="P34" s="55"/>
      <c r="Q34" s="1"/>
      <c r="R34" s="1"/>
      <c r="S34" s="1"/>
      <c r="T34" s="1"/>
      <c r="U34"/>
      <c r="V34"/>
      <c r="W34"/>
    </row>
    <row r="35" spans="3:17" s="19" customFormat="1" ht="12.75">
      <c r="C35" s="55"/>
      <c r="D35" s="55"/>
      <c r="E35" s="55"/>
      <c r="F35" s="55"/>
      <c r="G35" s="55"/>
      <c r="H35" s="55"/>
      <c r="I35" s="55"/>
      <c r="J35" s="55"/>
      <c r="K35" s="55"/>
      <c r="L35"/>
      <c r="M35" s="55"/>
      <c r="N35" s="55"/>
      <c r="O35" s="55"/>
      <c r="P35" s="55"/>
      <c r="Q35" t="s">
        <v>44</v>
      </c>
    </row>
  </sheetData>
  <sheetProtection selectLockedCells="1" selectUnlockedCells="1"/>
  <mergeCells count="14">
    <mergeCell ref="A1:B1"/>
    <mergeCell ref="V1:W1"/>
    <mergeCell ref="A16:U16"/>
    <mergeCell ref="V16:W16"/>
    <mergeCell ref="C18:G18"/>
    <mergeCell ref="H18:L18"/>
    <mergeCell ref="M18:Q18"/>
    <mergeCell ref="R18:R19"/>
    <mergeCell ref="S18:S19"/>
    <mergeCell ref="T18:T19"/>
    <mergeCell ref="U18:U19"/>
    <mergeCell ref="V18:V19"/>
    <mergeCell ref="W18:W19"/>
    <mergeCell ref="V32:W32"/>
  </mergeCells>
  <printOptions horizontalCentered="1"/>
  <pageMargins left="0.3" right="0.3402777777777778" top="0.5" bottom="0.44027777777777777" header="0.5118055555555555" footer="0"/>
  <pageSetup fitToHeight="1" fitToWidth="1" horizontalDpi="300" verticalDpi="300" orientation="landscape"/>
  <headerFooter alignWithMargins="0">
    <oddFooter>&amp;RFecha de Impresión:&amp;D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X35"/>
  <sheetViews>
    <sheetView workbookViewId="0" topLeftCell="A1">
      <selection activeCell="C1" sqref="C1"/>
    </sheetView>
  </sheetViews>
  <sheetFormatPr defaultColWidth="11.421875" defaultRowHeight="12.75"/>
  <cols>
    <col min="1" max="1" width="21.421875" style="0" customWidth="1"/>
    <col min="2" max="2" width="15.00390625" style="0" customWidth="1"/>
    <col min="3" max="7" width="9.00390625" style="1" customWidth="1"/>
    <col min="8" max="17" width="10.421875" style="1" customWidth="1"/>
    <col min="18" max="18" width="10.8515625" style="0" customWidth="1"/>
    <col min="19" max="20" width="11.28125" style="0" customWidth="1"/>
    <col min="21" max="21" width="9.00390625" style="0" customWidth="1"/>
    <col min="22" max="22" width="10.7109375" style="0" customWidth="1"/>
    <col min="23" max="23" width="11.57421875" style="0" customWidth="1"/>
  </cols>
  <sheetData>
    <row r="1" spans="1:23" ht="53.25" customHeight="1">
      <c r="A1" s="2"/>
      <c r="B1" s="2"/>
      <c r="V1" s="2"/>
      <c r="W1" s="2"/>
    </row>
    <row r="2" spans="1:2" ht="53.25" customHeight="1">
      <c r="A2" s="3"/>
      <c r="B2" s="3"/>
    </row>
    <row r="3" spans="1:24" ht="18">
      <c r="A3" s="4" t="s">
        <v>0</v>
      </c>
      <c r="B3" s="4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X3" s="7"/>
    </row>
    <row r="4" spans="1:24" ht="18">
      <c r="A4" s="4" t="s">
        <v>1</v>
      </c>
      <c r="B4" s="4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X4" s="7"/>
    </row>
    <row r="5" spans="1:24" ht="18">
      <c r="A5" s="4"/>
      <c r="B5" s="4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X5" s="7"/>
    </row>
    <row r="6" spans="1:24" ht="18">
      <c r="A6" s="4" t="s">
        <v>45</v>
      </c>
      <c r="B6" s="4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X6" s="7"/>
    </row>
    <row r="7" spans="1:24" ht="18">
      <c r="A7" s="4"/>
      <c r="B7" s="4"/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X7" s="7"/>
    </row>
    <row r="8" spans="1:24" ht="15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6"/>
      <c r="S8" s="6"/>
      <c r="T8" s="6"/>
      <c r="U8" s="6"/>
      <c r="X8" s="7"/>
    </row>
    <row r="9" spans="1:24" ht="15.75">
      <c r="A9" s="9" t="s">
        <v>3</v>
      </c>
      <c r="B9" s="9"/>
      <c r="C9" s="10"/>
      <c r="D9" s="11"/>
      <c r="E9" s="9" t="s">
        <v>4</v>
      </c>
      <c r="G9" s="9"/>
      <c r="H9" s="9"/>
      <c r="J9" s="9"/>
      <c r="K9" s="9"/>
      <c r="L9" s="12"/>
      <c r="M9" s="9"/>
      <c r="O9" s="9"/>
      <c r="P9" s="9"/>
      <c r="Q9" s="12"/>
      <c r="R9" s="13"/>
      <c r="S9" s="13"/>
      <c r="T9" s="13"/>
      <c r="U9" s="13"/>
      <c r="X9" s="7"/>
    </row>
    <row r="10" spans="1:24" ht="15.75">
      <c r="A10" s="14" t="s">
        <v>5</v>
      </c>
      <c r="B10" s="14"/>
      <c r="C10" s="14"/>
      <c r="D10" s="14"/>
      <c r="E10" s="14"/>
      <c r="F10" s="14"/>
      <c r="G10" s="14"/>
      <c r="H10" s="15"/>
      <c r="I10" s="16"/>
      <c r="J10" s="16"/>
      <c r="K10" s="16"/>
      <c r="L10" s="17"/>
      <c r="M10" s="15"/>
      <c r="N10" s="16"/>
      <c r="O10" s="16"/>
      <c r="P10" s="16"/>
      <c r="Q10" s="17"/>
      <c r="R10" s="6"/>
      <c r="S10" s="6"/>
      <c r="T10" s="6"/>
      <c r="U10" s="6"/>
      <c r="X10" s="7"/>
    </row>
    <row r="11" spans="1:24" ht="15.75">
      <c r="A11" s="18" t="s">
        <v>6</v>
      </c>
      <c r="B11" s="1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  <c r="S11" s="6"/>
      <c r="T11" s="6"/>
      <c r="U11" s="6"/>
      <c r="X11" s="7"/>
    </row>
    <row r="12" spans="1:24" ht="15.75">
      <c r="A12" s="18" t="s">
        <v>7</v>
      </c>
      <c r="B12" s="18"/>
      <c r="C12" s="8"/>
      <c r="D12" s="8"/>
      <c r="E12" s="8"/>
      <c r="F12" s="8"/>
      <c r="G12" s="8"/>
      <c r="H12" s="8"/>
      <c r="I12" s="8"/>
      <c r="J12" s="16"/>
      <c r="K12" s="16"/>
      <c r="L12" s="19"/>
      <c r="M12" s="8"/>
      <c r="N12" s="8"/>
      <c r="O12" s="16"/>
      <c r="P12" s="16"/>
      <c r="Q12" s="19"/>
      <c r="R12" s="6"/>
      <c r="S12" s="6"/>
      <c r="T12" s="6"/>
      <c r="U12" s="6"/>
      <c r="X12" s="7"/>
    </row>
    <row r="13" spans="1:24" ht="18">
      <c r="A13" s="4"/>
      <c r="B13" s="4"/>
      <c r="D13" s="5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X13" s="7"/>
    </row>
    <row r="14" spans="1:24" ht="18">
      <c r="A14" s="4"/>
      <c r="B14" s="4"/>
      <c r="D14" s="5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X14" s="7"/>
    </row>
    <row r="15" spans="1:24" ht="16.5">
      <c r="A15" s="20"/>
      <c r="B15" s="20"/>
      <c r="D15" s="5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X15" s="7"/>
    </row>
    <row r="16" spans="1:24" ht="42" customHeight="1">
      <c r="A16" s="21" t="s">
        <v>8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2" t="s">
        <v>46</v>
      </c>
      <c r="W16" s="22"/>
      <c r="X16" s="23"/>
    </row>
    <row r="17" spans="1:21" ht="74.25" customHeight="1">
      <c r="A17" s="20"/>
      <c r="B17" s="20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7"/>
      <c r="S17" s="7"/>
      <c r="T17" s="7"/>
      <c r="U17" s="7"/>
    </row>
    <row r="18" spans="1:23" ht="13.5" customHeight="1">
      <c r="A18" s="19"/>
      <c r="B18" s="24"/>
      <c r="C18" s="25" t="s">
        <v>47</v>
      </c>
      <c r="D18" s="25"/>
      <c r="E18" s="25"/>
      <c r="F18" s="25"/>
      <c r="G18" s="25"/>
      <c r="H18" s="25" t="s">
        <v>48</v>
      </c>
      <c r="I18" s="25"/>
      <c r="J18" s="25"/>
      <c r="K18" s="25"/>
      <c r="L18" s="25"/>
      <c r="M18" s="25" t="s">
        <v>49</v>
      </c>
      <c r="N18" s="25"/>
      <c r="O18" s="25"/>
      <c r="P18" s="25"/>
      <c r="Q18" s="25"/>
      <c r="R18" s="26" t="s">
        <v>13</v>
      </c>
      <c r="S18" s="26" t="s">
        <v>14</v>
      </c>
      <c r="T18" s="26" t="s">
        <v>15</v>
      </c>
      <c r="U18" s="26" t="s">
        <v>16</v>
      </c>
      <c r="V18" s="27" t="s">
        <v>17</v>
      </c>
      <c r="W18" s="28" t="s">
        <v>18</v>
      </c>
    </row>
    <row r="19" spans="1:23" s="35" customFormat="1" ht="81" customHeight="1">
      <c r="A19" s="29" t="s">
        <v>19</v>
      </c>
      <c r="B19" s="30" t="s">
        <v>20</v>
      </c>
      <c r="C19" s="31" t="s">
        <v>21</v>
      </c>
      <c r="D19" s="32" t="s">
        <v>22</v>
      </c>
      <c r="E19" s="32" t="s">
        <v>23</v>
      </c>
      <c r="F19" s="33" t="s">
        <v>24</v>
      </c>
      <c r="G19" s="33" t="s">
        <v>25</v>
      </c>
      <c r="H19" s="34" t="s">
        <v>26</v>
      </c>
      <c r="I19" s="32" t="s">
        <v>27</v>
      </c>
      <c r="J19" s="32" t="s">
        <v>28</v>
      </c>
      <c r="K19" s="33" t="s">
        <v>29</v>
      </c>
      <c r="L19" s="33" t="s">
        <v>30</v>
      </c>
      <c r="M19" s="34" t="s">
        <v>31</v>
      </c>
      <c r="N19" s="32" t="s">
        <v>32</v>
      </c>
      <c r="O19" s="32" t="s">
        <v>33</v>
      </c>
      <c r="P19" s="33" t="s">
        <v>34</v>
      </c>
      <c r="Q19" s="33" t="s">
        <v>35</v>
      </c>
      <c r="R19" s="26"/>
      <c r="S19" s="26"/>
      <c r="T19" s="26"/>
      <c r="U19" s="26"/>
      <c r="V19" s="27"/>
      <c r="W19" s="28"/>
    </row>
    <row r="20" spans="1:23" ht="12.75">
      <c r="A20" s="36" t="s">
        <v>36</v>
      </c>
      <c r="B20" s="37"/>
      <c r="C20" s="38"/>
      <c r="D20" s="39"/>
      <c r="E20" s="40">
        <f aca="true" t="shared" si="0" ref="E20:E25">IF(D20&gt;35953.2,11505.024,D20*32%)</f>
        <v>0</v>
      </c>
      <c r="F20" s="40">
        <f aca="true" t="shared" si="1" ref="F20:F25">C20+E20</f>
        <v>0</v>
      </c>
      <c r="G20" s="41">
        <v>1750</v>
      </c>
      <c r="H20" s="39"/>
      <c r="I20" s="39"/>
      <c r="J20" s="40">
        <f aca="true" t="shared" si="2" ref="J20:J25">IF(I20&gt;36889.2,11804.544,I20*32%)</f>
        <v>0</v>
      </c>
      <c r="K20" s="40">
        <f aca="true" t="shared" si="3" ref="K20:K25">H20+J20</f>
        <v>0</v>
      </c>
      <c r="L20" s="41">
        <v>1750</v>
      </c>
      <c r="M20" s="39"/>
      <c r="N20" s="39"/>
      <c r="O20" s="40">
        <f aca="true" t="shared" si="4" ref="O20:O25">IF(N20&gt;37994.4,12158.208,N20*32%)</f>
        <v>0</v>
      </c>
      <c r="P20" s="40">
        <f aca="true" t="shared" si="5" ref="P20:P25">M20+O20</f>
        <v>0</v>
      </c>
      <c r="Q20" s="41">
        <v>1750</v>
      </c>
      <c r="R20" s="42">
        <f aca="true" t="shared" si="6" ref="R20:R25">F20/G20</f>
        <v>0</v>
      </c>
      <c r="S20" s="42">
        <f aca="true" t="shared" si="7" ref="S20:S25">K20/L20</f>
        <v>0</v>
      </c>
      <c r="T20" s="42">
        <f aca="true" t="shared" si="8" ref="T20:T25">P20/Q20</f>
        <v>0</v>
      </c>
      <c r="U20" s="43">
        <f aca="true" t="shared" si="9" ref="U20:U25">IF(SUM(R20:T20)&gt;0,SUM(R20:T20)/COUNTIF(R20:T20,"&gt;0"),0)</f>
        <v>0</v>
      </c>
      <c r="V20" s="24"/>
      <c r="W20" s="44">
        <f aca="true" t="shared" si="10" ref="W20:W25">V20*U20</f>
        <v>0</v>
      </c>
    </row>
    <row r="21" spans="1:23" ht="12.75">
      <c r="A21" s="36" t="s">
        <v>37</v>
      </c>
      <c r="B21" s="45"/>
      <c r="C21" s="46"/>
      <c r="D21" s="46"/>
      <c r="E21" s="47">
        <f t="shared" si="0"/>
        <v>0</v>
      </c>
      <c r="F21" s="47">
        <f t="shared" si="1"/>
        <v>0</v>
      </c>
      <c r="G21" s="48">
        <v>1750</v>
      </c>
      <c r="H21" s="46"/>
      <c r="I21" s="46"/>
      <c r="J21" s="47">
        <f t="shared" si="2"/>
        <v>0</v>
      </c>
      <c r="K21" s="47">
        <f t="shared" si="3"/>
        <v>0</v>
      </c>
      <c r="L21" s="48">
        <v>1750</v>
      </c>
      <c r="M21" s="46"/>
      <c r="N21" s="46"/>
      <c r="O21" s="40">
        <f t="shared" si="4"/>
        <v>0</v>
      </c>
      <c r="P21" s="40">
        <f t="shared" si="5"/>
        <v>0</v>
      </c>
      <c r="Q21" s="48">
        <v>1750</v>
      </c>
      <c r="R21" s="67">
        <f t="shared" si="6"/>
        <v>0</v>
      </c>
      <c r="S21" s="67">
        <f t="shared" si="7"/>
        <v>0</v>
      </c>
      <c r="T21" s="42">
        <f t="shared" si="8"/>
        <v>0</v>
      </c>
      <c r="U21" s="43">
        <f t="shared" si="9"/>
        <v>0</v>
      </c>
      <c r="V21" s="24"/>
      <c r="W21" s="44">
        <f t="shared" si="10"/>
        <v>0</v>
      </c>
    </row>
    <row r="22" spans="1:23" ht="12.75">
      <c r="A22" s="36" t="s">
        <v>38</v>
      </c>
      <c r="B22" s="37"/>
      <c r="C22" s="39"/>
      <c r="D22" s="39"/>
      <c r="E22" s="40">
        <f t="shared" si="0"/>
        <v>0</v>
      </c>
      <c r="F22" s="40">
        <f t="shared" si="1"/>
        <v>0</v>
      </c>
      <c r="G22" s="41">
        <v>1750</v>
      </c>
      <c r="H22" s="39"/>
      <c r="I22" s="39"/>
      <c r="J22" s="40">
        <f t="shared" si="2"/>
        <v>0</v>
      </c>
      <c r="K22" s="40">
        <f t="shared" si="3"/>
        <v>0</v>
      </c>
      <c r="L22" s="41">
        <v>1750</v>
      </c>
      <c r="M22" s="39"/>
      <c r="N22" s="39"/>
      <c r="O22" s="40">
        <f t="shared" si="4"/>
        <v>0</v>
      </c>
      <c r="P22" s="40">
        <f t="shared" si="5"/>
        <v>0</v>
      </c>
      <c r="Q22" s="41">
        <v>1750</v>
      </c>
      <c r="R22" s="42">
        <f t="shared" si="6"/>
        <v>0</v>
      </c>
      <c r="S22" s="42">
        <f t="shared" si="7"/>
        <v>0</v>
      </c>
      <c r="T22" s="42">
        <f t="shared" si="8"/>
        <v>0</v>
      </c>
      <c r="U22" s="43">
        <f t="shared" si="9"/>
        <v>0</v>
      </c>
      <c r="V22" s="24"/>
      <c r="W22" s="44">
        <f t="shared" si="10"/>
        <v>0</v>
      </c>
    </row>
    <row r="23" spans="1:23" ht="12.75">
      <c r="A23" s="36" t="s">
        <v>39</v>
      </c>
      <c r="B23" s="37"/>
      <c r="C23" s="39"/>
      <c r="D23" s="39"/>
      <c r="E23" s="40">
        <f t="shared" si="0"/>
        <v>0</v>
      </c>
      <c r="F23" s="40">
        <f t="shared" si="1"/>
        <v>0</v>
      </c>
      <c r="G23" s="41">
        <v>1750</v>
      </c>
      <c r="H23" s="39"/>
      <c r="I23" s="39"/>
      <c r="J23" s="40">
        <f t="shared" si="2"/>
        <v>0</v>
      </c>
      <c r="K23" s="40">
        <f t="shared" si="3"/>
        <v>0</v>
      </c>
      <c r="L23" s="41">
        <v>1750</v>
      </c>
      <c r="M23" s="39"/>
      <c r="N23" s="39"/>
      <c r="O23" s="40">
        <f t="shared" si="4"/>
        <v>0</v>
      </c>
      <c r="P23" s="40">
        <f t="shared" si="5"/>
        <v>0</v>
      </c>
      <c r="Q23" s="41">
        <v>1750</v>
      </c>
      <c r="R23" s="42">
        <f t="shared" si="6"/>
        <v>0</v>
      </c>
      <c r="S23" s="42">
        <f t="shared" si="7"/>
        <v>0</v>
      </c>
      <c r="T23" s="42">
        <f t="shared" si="8"/>
        <v>0</v>
      </c>
      <c r="U23" s="43">
        <f t="shared" si="9"/>
        <v>0</v>
      </c>
      <c r="V23" s="24"/>
      <c r="W23" s="44">
        <f t="shared" si="10"/>
        <v>0</v>
      </c>
    </row>
    <row r="24" spans="1:23" ht="12.75">
      <c r="A24" s="36" t="s">
        <v>40</v>
      </c>
      <c r="B24" s="37"/>
      <c r="C24" s="39"/>
      <c r="D24" s="39"/>
      <c r="E24" s="40">
        <f t="shared" si="0"/>
        <v>0</v>
      </c>
      <c r="F24" s="40">
        <f t="shared" si="1"/>
        <v>0</v>
      </c>
      <c r="G24" s="41">
        <v>1750</v>
      </c>
      <c r="H24" s="39"/>
      <c r="I24" s="39"/>
      <c r="J24" s="40">
        <f t="shared" si="2"/>
        <v>0</v>
      </c>
      <c r="K24" s="40">
        <f t="shared" si="3"/>
        <v>0</v>
      </c>
      <c r="L24" s="41">
        <v>1750</v>
      </c>
      <c r="M24" s="39"/>
      <c r="N24" s="39"/>
      <c r="O24" s="40">
        <f t="shared" si="4"/>
        <v>0</v>
      </c>
      <c r="P24" s="40">
        <f t="shared" si="5"/>
        <v>0</v>
      </c>
      <c r="Q24" s="41">
        <v>1750</v>
      </c>
      <c r="R24" s="42">
        <f t="shared" si="6"/>
        <v>0</v>
      </c>
      <c r="S24" s="42">
        <f t="shared" si="7"/>
        <v>0</v>
      </c>
      <c r="T24" s="42">
        <f t="shared" si="8"/>
        <v>0</v>
      </c>
      <c r="U24" s="43">
        <f t="shared" si="9"/>
        <v>0</v>
      </c>
      <c r="V24" s="24"/>
      <c r="W24" s="44">
        <f t="shared" si="10"/>
        <v>0</v>
      </c>
    </row>
    <row r="25" spans="1:23" s="19" customFormat="1" ht="13.5">
      <c r="A25" s="49" t="s">
        <v>41</v>
      </c>
      <c r="B25" s="50"/>
      <c r="C25" s="51"/>
      <c r="D25" s="51"/>
      <c r="E25" s="52">
        <f t="shared" si="0"/>
        <v>0</v>
      </c>
      <c r="F25" s="52">
        <f t="shared" si="1"/>
        <v>0</v>
      </c>
      <c r="G25" s="53">
        <v>1750</v>
      </c>
      <c r="H25" s="51"/>
      <c r="I25" s="51"/>
      <c r="J25" s="52">
        <f t="shared" si="2"/>
        <v>0</v>
      </c>
      <c r="K25" s="52">
        <f t="shared" si="3"/>
        <v>0</v>
      </c>
      <c r="L25" s="53">
        <v>1750</v>
      </c>
      <c r="M25" s="51"/>
      <c r="N25" s="51"/>
      <c r="O25" s="40">
        <f t="shared" si="4"/>
        <v>0</v>
      </c>
      <c r="P25" s="40">
        <f t="shared" si="5"/>
        <v>0</v>
      </c>
      <c r="Q25" s="53">
        <v>1750</v>
      </c>
      <c r="R25" s="68">
        <f t="shared" si="6"/>
        <v>0</v>
      </c>
      <c r="S25" s="68">
        <f t="shared" si="7"/>
        <v>0</v>
      </c>
      <c r="T25" s="42">
        <f t="shared" si="8"/>
        <v>0</v>
      </c>
      <c r="U25" s="43">
        <f t="shared" si="9"/>
        <v>0</v>
      </c>
      <c r="V25" s="24"/>
      <c r="W25" s="44">
        <f t="shared" si="10"/>
        <v>0</v>
      </c>
    </row>
    <row r="26" spans="2:23" s="19" customFormat="1" ht="13.5">
      <c r="B26" s="54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V26" s="56">
        <f>SUM(V20:V25)</f>
        <v>0</v>
      </c>
      <c r="W26" s="57">
        <f>SUM(W20:W25)</f>
        <v>0</v>
      </c>
    </row>
    <row r="27" spans="2:23" s="19" customFormat="1" ht="13.5">
      <c r="B27" s="54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V27" s="58" t="s">
        <v>37</v>
      </c>
      <c r="W27" s="58" t="s">
        <v>36</v>
      </c>
    </row>
    <row r="28" spans="2:23" s="19" customFormat="1" ht="12.75">
      <c r="B28" s="54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V28" s="59"/>
      <c r="W28" s="59"/>
    </row>
    <row r="29" spans="3:23" s="19" customFormat="1" ht="12.75">
      <c r="C29" s="60" t="s">
        <v>42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V29" s="59"/>
      <c r="W29" s="59"/>
    </row>
    <row r="30" spans="3:23" s="19" customFormat="1" ht="12.75"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V30" s="59"/>
      <c r="W30" s="59"/>
    </row>
    <row r="31" spans="3:20" s="19" customFormat="1" ht="13.5"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</row>
    <row r="32" spans="3:23" s="19" customFormat="1" ht="13.5">
      <c r="C32" s="55"/>
      <c r="D32" s="55"/>
      <c r="E32" s="55"/>
      <c r="F32" s="55"/>
      <c r="G32" s="55"/>
      <c r="H32" s="55"/>
      <c r="I32" s="55"/>
      <c r="J32" s="55"/>
      <c r="K32" s="55"/>
      <c r="L32" s="62"/>
      <c r="M32" s="55"/>
      <c r="N32" s="55"/>
      <c r="O32" s="55"/>
      <c r="P32" s="55"/>
      <c r="Q32" s="62" t="s">
        <v>50</v>
      </c>
      <c r="R32" s="62"/>
      <c r="S32" s="62"/>
      <c r="T32" s="62"/>
      <c r="U32" s="63"/>
      <c r="V32" s="64" t="e">
        <f>W26/V26</f>
        <v>#DIV/0!</v>
      </c>
      <c r="W32" s="64"/>
    </row>
    <row r="33" spans="3:23" s="19" customFormat="1" ht="12.75">
      <c r="C33" s="55"/>
      <c r="D33" s="55"/>
      <c r="E33" s="55"/>
      <c r="F33" s="55"/>
      <c r="G33" s="55"/>
      <c r="H33" s="55"/>
      <c r="I33" s="55"/>
      <c r="J33" s="55"/>
      <c r="K33" s="55"/>
      <c r="L33" s="65"/>
      <c r="M33" s="55"/>
      <c r="N33" s="55"/>
      <c r="O33" s="55"/>
      <c r="P33" s="55"/>
      <c r="Q33" s="65"/>
      <c r="R33" s="65"/>
      <c r="S33" s="65"/>
      <c r="T33" s="65"/>
      <c r="U33" s="65"/>
      <c r="V33" s="66"/>
      <c r="W33" s="66"/>
    </row>
    <row r="34" spans="3:23" s="19" customFormat="1" ht="12.75">
      <c r="C34" s="55"/>
      <c r="D34" s="55"/>
      <c r="E34" s="55"/>
      <c r="F34" s="55"/>
      <c r="G34" s="55"/>
      <c r="H34" s="55"/>
      <c r="I34" s="55"/>
      <c r="J34" s="55"/>
      <c r="K34" s="55"/>
      <c r="L34" s="1"/>
      <c r="M34" s="55"/>
      <c r="N34" s="55"/>
      <c r="O34" s="55"/>
      <c r="P34" s="55"/>
      <c r="Q34" s="1"/>
      <c r="R34" s="1"/>
      <c r="S34" s="1"/>
      <c r="T34" s="1"/>
      <c r="U34"/>
      <c r="V34"/>
      <c r="W34"/>
    </row>
    <row r="35" spans="3:17" s="19" customFormat="1" ht="12.75">
      <c r="C35" s="55"/>
      <c r="D35" s="55"/>
      <c r="E35" s="55"/>
      <c r="F35" s="55"/>
      <c r="G35" s="55"/>
      <c r="H35" s="55"/>
      <c r="I35" s="55"/>
      <c r="J35" s="55"/>
      <c r="K35" s="55"/>
      <c r="L35"/>
      <c r="M35" s="55"/>
      <c r="N35" s="55"/>
      <c r="O35" s="55"/>
      <c r="P35" s="55"/>
      <c r="Q35" t="s">
        <v>44</v>
      </c>
    </row>
  </sheetData>
  <sheetProtection selectLockedCells="1" selectUnlockedCells="1"/>
  <mergeCells count="14">
    <mergeCell ref="A1:B1"/>
    <mergeCell ref="V1:W1"/>
    <mergeCell ref="A16:U16"/>
    <mergeCell ref="V16:W16"/>
    <mergeCell ref="C18:G18"/>
    <mergeCell ref="H18:L18"/>
    <mergeCell ref="M18:Q18"/>
    <mergeCell ref="R18:R19"/>
    <mergeCell ref="S18:S19"/>
    <mergeCell ref="T18:T19"/>
    <mergeCell ref="U18:U19"/>
    <mergeCell ref="V18:V19"/>
    <mergeCell ref="W18:W19"/>
    <mergeCell ref="V32:W32"/>
  </mergeCells>
  <printOptions horizontalCentered="1"/>
  <pageMargins left="0.2298611111111111" right="0.3" top="0.5" bottom="0.44027777777777777" header="0.5118055555555555" footer="0"/>
  <pageSetup fitToHeight="1" fitToWidth="1" horizontalDpi="300" verticalDpi="300" orientation="landscape"/>
  <headerFooter alignWithMargins="0">
    <oddFooter>&amp;RFecha de Impresión:&amp;D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"/>
  <sheetViews>
    <sheetView tabSelected="1" workbookViewId="0" topLeftCell="A1">
      <selection activeCell="D1" sqref="D1"/>
    </sheetView>
  </sheetViews>
  <sheetFormatPr defaultColWidth="11.421875" defaultRowHeight="12.75"/>
  <cols>
    <col min="1" max="1" width="7.421875" style="0" customWidth="1"/>
    <col min="2" max="2" width="8.28125" style="0" customWidth="1"/>
    <col min="3" max="3" width="9.00390625" style="0" customWidth="1"/>
    <col min="4" max="4" width="8.7109375" style="0" customWidth="1"/>
    <col min="5" max="5" width="10.421875" style="0" customWidth="1"/>
    <col min="8" max="8" width="10.421875" style="0" customWidth="1"/>
    <col min="9" max="9" width="10.8515625" style="0" customWidth="1"/>
    <col min="11" max="11" width="7.8515625" style="0" customWidth="1"/>
  </cols>
  <sheetData>
    <row r="1" spans="1:17" s="19" customFormat="1" ht="30" customHeight="1">
      <c r="A1" s="69" t="s">
        <v>51</v>
      </c>
      <c r="B1" s="70"/>
      <c r="C1" s="55"/>
      <c r="D1" s="55"/>
      <c r="E1" s="55"/>
      <c r="F1" s="55"/>
      <c r="G1" s="55"/>
      <c r="H1" s="55"/>
      <c r="I1" s="55"/>
      <c r="J1" s="55"/>
      <c r="K1" s="55"/>
      <c r="L1" s="65"/>
      <c r="M1" s="65"/>
      <c r="N1" s="65"/>
      <c r="O1" s="65"/>
      <c r="P1" s="66"/>
      <c r="Q1" s="66"/>
    </row>
    <row r="2" spans="1:17" s="19" customFormat="1" ht="39" customHeight="1">
      <c r="A2" s="71" t="s">
        <v>52</v>
      </c>
      <c r="B2" s="70"/>
      <c r="C2" s="55"/>
      <c r="D2" s="55"/>
      <c r="E2" s="55"/>
      <c r="F2" s="55"/>
      <c r="G2" s="55"/>
      <c r="H2" s="55"/>
      <c r="I2" s="55"/>
      <c r="J2" s="55"/>
      <c r="K2" s="55"/>
      <c r="L2" s="65"/>
      <c r="M2" s="65"/>
      <c r="N2" s="65"/>
      <c r="O2" s="65"/>
      <c r="P2" s="66"/>
      <c r="Q2" s="66"/>
    </row>
    <row r="3" spans="2:14" s="19" customFormat="1" ht="33.75" customHeight="1">
      <c r="B3" s="70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s="19" customFormat="1" ht="77.25">
      <c r="A4" s="72" t="s">
        <v>53</v>
      </c>
      <c r="B4" s="73" t="s">
        <v>54</v>
      </c>
      <c r="C4" s="73" t="s">
        <v>55</v>
      </c>
      <c r="D4" s="73" t="s">
        <v>56</v>
      </c>
      <c r="E4" s="73" t="s">
        <v>57</v>
      </c>
      <c r="F4" s="73" t="s">
        <v>58</v>
      </c>
      <c r="G4" s="73" t="s">
        <v>59</v>
      </c>
      <c r="H4" s="73" t="s">
        <v>60</v>
      </c>
      <c r="I4" s="73" t="s">
        <v>61</v>
      </c>
      <c r="J4" s="73" t="s">
        <v>62</v>
      </c>
      <c r="K4" s="73" t="s">
        <v>63</v>
      </c>
      <c r="L4" s="73" t="s">
        <v>64</v>
      </c>
      <c r="M4" s="74"/>
      <c r="N4" s="55"/>
    </row>
    <row r="5" spans="1:14" s="19" customFormat="1" ht="12.75">
      <c r="A5" s="75">
        <v>1</v>
      </c>
      <c r="B5" s="75">
        <v>1</v>
      </c>
      <c r="C5" s="75">
        <v>1</v>
      </c>
      <c r="D5" s="76"/>
      <c r="E5" s="76" t="s">
        <v>65</v>
      </c>
      <c r="F5" s="77" t="s">
        <v>66</v>
      </c>
      <c r="G5" s="77" t="s">
        <v>66</v>
      </c>
      <c r="H5" s="78"/>
      <c r="I5" s="76"/>
      <c r="J5" s="78" t="e">
        <f>H5/I5</f>
        <v>#DIV/0!</v>
      </c>
      <c r="K5" s="76"/>
      <c r="L5" s="79" t="e">
        <f>J5*K5</f>
        <v>#DIV/0!</v>
      </c>
      <c r="M5" s="55"/>
      <c r="N5" s="55"/>
    </row>
    <row r="6" spans="1:14" s="19" customFormat="1" ht="12.75">
      <c r="A6" s="80">
        <v>2</v>
      </c>
      <c r="B6" s="80">
        <v>1</v>
      </c>
      <c r="C6" s="80">
        <v>2</v>
      </c>
      <c r="D6" s="81"/>
      <c r="E6" s="76" t="s">
        <v>65</v>
      </c>
      <c r="F6" s="77" t="s">
        <v>66</v>
      </c>
      <c r="G6" s="77" t="s">
        <v>66</v>
      </c>
      <c r="H6" s="78"/>
      <c r="I6" s="76"/>
      <c r="J6" s="78" t="e">
        <f>H6/I6</f>
        <v>#DIV/0!</v>
      </c>
      <c r="K6" s="81"/>
      <c r="L6" s="82" t="e">
        <f>J6*K6</f>
        <v>#DIV/0!</v>
      </c>
      <c r="M6" s="55"/>
      <c r="N6" s="55"/>
    </row>
    <row r="7" spans="1:14" s="19" customFormat="1" ht="12.75">
      <c r="A7" s="80">
        <v>3</v>
      </c>
      <c r="B7" s="80">
        <v>2</v>
      </c>
      <c r="C7" s="83" t="s">
        <v>67</v>
      </c>
      <c r="D7" s="81"/>
      <c r="E7" s="76" t="s">
        <v>65</v>
      </c>
      <c r="F7" s="77" t="s">
        <v>66</v>
      </c>
      <c r="G7" s="77" t="s">
        <v>66</v>
      </c>
      <c r="H7" s="78"/>
      <c r="I7" s="76"/>
      <c r="J7" s="78" t="e">
        <f>H7/I7</f>
        <v>#DIV/0!</v>
      </c>
      <c r="K7" s="84"/>
      <c r="L7" s="82" t="e">
        <f>J7*K7</f>
        <v>#DIV/0!</v>
      </c>
      <c r="M7" s="55"/>
      <c r="N7" s="55"/>
    </row>
    <row r="8" spans="1:14" s="19" customFormat="1" ht="12.75">
      <c r="A8" s="80">
        <v>4</v>
      </c>
      <c r="B8" s="80">
        <v>1</v>
      </c>
      <c r="C8" s="83">
        <v>2</v>
      </c>
      <c r="D8" s="81"/>
      <c r="E8" s="76" t="s">
        <v>68</v>
      </c>
      <c r="F8" s="77" t="s">
        <v>69</v>
      </c>
      <c r="G8" s="77" t="s">
        <v>69</v>
      </c>
      <c r="H8" s="78"/>
      <c r="I8" s="76"/>
      <c r="J8" s="78" t="e">
        <f>H8/I8</f>
        <v>#DIV/0!</v>
      </c>
      <c r="K8" s="84"/>
      <c r="L8" s="82" t="e">
        <f>J8*K8</f>
        <v>#DIV/0!</v>
      </c>
      <c r="M8" s="55"/>
      <c r="N8" s="55"/>
    </row>
    <row r="9" spans="1:14" s="19" customFormat="1" ht="12.75">
      <c r="A9" s="80">
        <v>5</v>
      </c>
      <c r="B9" s="80">
        <v>3</v>
      </c>
      <c r="C9" s="83">
        <v>1</v>
      </c>
      <c r="D9" s="81"/>
      <c r="E9" s="76" t="s">
        <v>68</v>
      </c>
      <c r="F9" s="77" t="s">
        <v>69</v>
      </c>
      <c r="G9" s="77" t="s">
        <v>69</v>
      </c>
      <c r="H9" s="78"/>
      <c r="I9" s="76"/>
      <c r="J9" s="78" t="e">
        <f>H9/I9</f>
        <v>#DIV/0!</v>
      </c>
      <c r="K9" s="81"/>
      <c r="L9" s="82" t="e">
        <f>J9*K9</f>
        <v>#DIV/0!</v>
      </c>
      <c r="M9" s="55"/>
      <c r="N9" s="55"/>
    </row>
    <row r="10" spans="1:14" s="19" customFormat="1" ht="13.5">
      <c r="A10" s="85"/>
      <c r="B10" s="85"/>
      <c r="C10" s="54"/>
      <c r="D10" s="55"/>
      <c r="E10" s="55"/>
      <c r="F10" s="86"/>
      <c r="G10" s="86"/>
      <c r="H10" s="87"/>
      <c r="I10" s="55"/>
      <c r="J10" s="88"/>
      <c r="K10" s="55"/>
      <c r="L10" s="89"/>
      <c r="M10" s="55"/>
      <c r="N10" s="55"/>
    </row>
    <row r="11" spans="1:14" s="19" customFormat="1" ht="13.5">
      <c r="A11" s="55" t="s">
        <v>70</v>
      </c>
      <c r="C11" s="55"/>
      <c r="D11" s="55"/>
      <c r="F11" s="55"/>
      <c r="G11" s="55"/>
      <c r="H11" s="55"/>
      <c r="I11" s="55"/>
      <c r="J11" s="55"/>
      <c r="K11" s="90">
        <f>SUM(K5:K9)</f>
        <v>0</v>
      </c>
      <c r="M11" s="55"/>
      <c r="N11" s="55"/>
    </row>
    <row r="12" spans="2:14" s="19" customFormat="1" ht="12.75">
      <c r="B12" s="70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</row>
    <row r="13" spans="1:14" s="19" customFormat="1" ht="12.75">
      <c r="A13" s="91" t="s">
        <v>71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</row>
    <row r="14" spans="1:14" s="19" customFormat="1" ht="12.75">
      <c r="A14" s="91" t="s">
        <v>72</v>
      </c>
      <c r="B14" s="70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</row>
    <row r="15" spans="2:14" s="19" customFormat="1" ht="12.75">
      <c r="B15" s="70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</row>
    <row r="16" spans="2:14" s="19" customFormat="1" ht="12.75">
      <c r="B16" s="70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</row>
    <row r="17" spans="1:15" s="19" customFormat="1" ht="12.75">
      <c r="A17" t="s">
        <v>73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/>
    </row>
    <row r="18" spans="1:15" s="19" customFormat="1" ht="12.75">
      <c r="A1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/>
    </row>
    <row r="19" spans="2:15" s="19" customFormat="1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/>
    </row>
    <row r="20" spans="1:15" s="19" customFormat="1" ht="12.75">
      <c r="A20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/>
    </row>
    <row r="21" spans="1:17" ht="12.75">
      <c r="A21" t="s">
        <v>74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P21" s="19"/>
      <c r="Q21" s="19"/>
    </row>
    <row r="22" spans="1:17" ht="12.75">
      <c r="A22" t="s">
        <v>75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P22" s="19"/>
      <c r="Q22" s="19"/>
    </row>
    <row r="23" spans="1:17" ht="14.25">
      <c r="A23" t="s">
        <v>76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P23" s="19"/>
      <c r="Q23" s="19"/>
    </row>
    <row r="24" spans="1:17" ht="12.75">
      <c r="A24" t="s">
        <v>77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P24" s="19"/>
      <c r="Q24" s="19"/>
    </row>
    <row r="25" ht="12.75">
      <c r="A25" t="s">
        <v>78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LORETOAJ</dc:creator>
  <cp:keywords/>
  <dc:description/>
  <cp:lastModifiedBy/>
  <cp:lastPrinted>2009-09-28T09:12:29Z</cp:lastPrinted>
  <dcterms:created xsi:type="dcterms:W3CDTF">2008-07-22T10:13:45Z</dcterms:created>
  <dcterms:modified xsi:type="dcterms:W3CDTF">2013-10-04T07:32:10Z</dcterms:modified>
  <cp:category/>
  <cp:version/>
  <cp:contentType/>
  <cp:contentStatus/>
  <cp:revision>4</cp:revision>
</cp:coreProperties>
</file>